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Cursos Netzun\Excel Intermedio\Módulo 2\"/>
    </mc:Choice>
  </mc:AlternateContent>
  <bookViews>
    <workbookView xWindow="0" yWindow="0" windowWidth="20490" windowHeight="7650"/>
  </bookViews>
  <sheets>
    <sheet name="Ejercicio 1" sheetId="1" r:id="rId1"/>
    <sheet name="Ejercicio 2" sheetId="2" r:id="rId2"/>
    <sheet name="Ejercicio 3" sheetId="3" r:id="rId3"/>
    <sheet name="Ejercicio 4" sheetId="4" r:id="rId4"/>
    <sheet name="Ejercicio 5" sheetId="5" r:id="rId5"/>
    <sheet name="Ejercicio 6" sheetId="6" r:id="rId6"/>
    <sheet name="Ejercicio 7" sheetId="7" r:id="rId7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4" i="7" l="1"/>
  <c r="G207" i="7"/>
  <c r="G200" i="7"/>
  <c r="G193" i="7"/>
  <c r="G186" i="7"/>
  <c r="G179" i="7"/>
  <c r="G172" i="7"/>
  <c r="G165" i="7"/>
  <c r="G157" i="7"/>
  <c r="G150" i="7"/>
  <c r="G143" i="7"/>
  <c r="G136" i="7"/>
  <c r="G130" i="7"/>
  <c r="G124" i="7"/>
  <c r="G117" i="7"/>
  <c r="G111" i="7"/>
  <c r="G104" i="7"/>
  <c r="G97" i="7"/>
  <c r="G89" i="7"/>
  <c r="G82" i="7"/>
  <c r="G75" i="7"/>
  <c r="G68" i="7"/>
  <c r="G61" i="7"/>
  <c r="G54" i="7"/>
  <c r="G47" i="7"/>
  <c r="G40" i="7"/>
  <c r="G33" i="7"/>
  <c r="G26" i="7"/>
  <c r="G19" i="7"/>
  <c r="G13" i="7"/>
  <c r="G216" i="7" s="1"/>
  <c r="I215" i="7"/>
  <c r="I158" i="7"/>
  <c r="I90" i="7"/>
  <c r="J190" i="6"/>
  <c r="J165" i="6"/>
  <c r="J139" i="6"/>
  <c r="J110" i="6"/>
  <c r="J79" i="6"/>
  <c r="J42" i="6"/>
  <c r="J192" i="6" s="1"/>
  <c r="J194" i="5"/>
  <c r="J188" i="5"/>
  <c r="J169" i="5"/>
  <c r="J152" i="5"/>
  <c r="J134" i="5"/>
  <c r="J115" i="5"/>
  <c r="J96" i="5"/>
  <c r="J77" i="5"/>
  <c r="J70" i="5"/>
  <c r="J57" i="5"/>
  <c r="J39" i="5"/>
  <c r="J19" i="5"/>
  <c r="J195" i="5" s="1"/>
  <c r="B40" i="3"/>
  <c r="B31" i="3"/>
  <c r="B25" i="3"/>
  <c r="B14" i="3"/>
  <c r="B41" i="3" s="1"/>
  <c r="F38" i="2"/>
  <c r="F26" i="2"/>
  <c r="F39" i="2" s="1"/>
  <c r="G41" i="1"/>
  <c r="E41" i="1"/>
  <c r="G40" i="1"/>
  <c r="E40" i="1"/>
  <c r="G31" i="1"/>
  <c r="E31" i="1"/>
  <c r="G25" i="1"/>
  <c r="E25" i="1"/>
  <c r="G14" i="1"/>
  <c r="E14" i="1"/>
  <c r="I217" i="7" l="1"/>
  <c r="K14" i="7"/>
  <c r="L14" i="7" s="1"/>
  <c r="K15" i="7"/>
  <c r="L15" i="7" s="1"/>
  <c r="K16" i="7"/>
  <c r="L16" i="7" s="1"/>
  <c r="K17" i="7"/>
  <c r="L17" i="7" s="1"/>
  <c r="K18" i="7"/>
  <c r="L18" i="7" s="1"/>
  <c r="K9" i="7"/>
  <c r="L9" i="7" s="1"/>
  <c r="K10" i="7"/>
  <c r="L10" i="7" s="1"/>
  <c r="K11" i="7"/>
  <c r="L11" i="7" s="1"/>
  <c r="K12" i="7"/>
  <c r="L12" i="7" s="1"/>
  <c r="K7" i="7"/>
  <c r="L7" i="7" s="1"/>
  <c r="L8" i="7"/>
  <c r="K8" i="7"/>
  <c r="K156" i="7"/>
  <c r="L156" i="7" s="1"/>
  <c r="K154" i="7"/>
  <c r="L154" i="7" s="1"/>
  <c r="K151" i="7"/>
  <c r="L151" i="7" s="1"/>
  <c r="K155" i="7"/>
  <c r="L155" i="7" s="1"/>
  <c r="K153" i="7"/>
  <c r="L153" i="7" s="1"/>
  <c r="K152" i="7"/>
  <c r="L152" i="7" s="1"/>
  <c r="K147" i="7"/>
  <c r="L147" i="7" s="1"/>
  <c r="L149" i="7"/>
  <c r="K149" i="7"/>
  <c r="K145" i="7"/>
  <c r="L145" i="7" s="1"/>
  <c r="K148" i="7"/>
  <c r="L148" i="7" s="1"/>
  <c r="K146" i="7"/>
  <c r="L146" i="7" s="1"/>
  <c r="K144" i="7"/>
  <c r="L144" i="7" s="1"/>
  <c r="K140" i="7"/>
  <c r="L140" i="7" s="1"/>
  <c r="K142" i="7"/>
  <c r="L142" i="7" s="1"/>
  <c r="K141" i="7"/>
  <c r="L141" i="7" s="1"/>
  <c r="K139" i="7"/>
  <c r="L139" i="7" s="1"/>
  <c r="K137" i="7"/>
  <c r="L137" i="7" s="1"/>
  <c r="K138" i="7"/>
  <c r="L138" i="7" s="1"/>
  <c r="K133" i="7"/>
  <c r="L133" i="7" s="1"/>
  <c r="K135" i="7"/>
  <c r="L135" i="7" s="1"/>
  <c r="K134" i="7"/>
  <c r="L134" i="7" s="1"/>
  <c r="K132" i="7"/>
  <c r="L132" i="7" s="1"/>
  <c r="K131" i="7"/>
  <c r="L131" i="7" s="1"/>
  <c r="K127" i="7"/>
  <c r="L127" i="7" s="1"/>
  <c r="K126" i="7"/>
  <c r="L126" i="7" s="1"/>
  <c r="K129" i="7"/>
  <c r="L129" i="7" s="1"/>
  <c r="K128" i="7"/>
  <c r="L128" i="7" s="1"/>
  <c r="K125" i="7"/>
  <c r="L125" i="7" s="1"/>
  <c r="K120" i="7"/>
  <c r="L120" i="7" s="1"/>
  <c r="K121" i="7"/>
  <c r="L121" i="7" s="1"/>
  <c r="K123" i="7"/>
  <c r="L123" i="7" s="1"/>
  <c r="K119" i="7"/>
  <c r="L119" i="7" s="1"/>
  <c r="K122" i="7"/>
  <c r="L122" i="7" s="1"/>
  <c r="K118" i="7"/>
  <c r="L118" i="7" s="1"/>
  <c r="K116" i="7"/>
  <c r="L116" i="7" s="1"/>
  <c r="K115" i="7"/>
  <c r="L115" i="7" s="1"/>
  <c r="K112" i="7"/>
  <c r="L112" i="7" s="1"/>
  <c r="K114" i="7"/>
  <c r="L114" i="7" s="1"/>
  <c r="K113" i="7"/>
  <c r="L113" i="7" s="1"/>
  <c r="K108" i="7"/>
  <c r="L108" i="7" s="1"/>
  <c r="K105" i="7"/>
  <c r="L105" i="7" s="1"/>
  <c r="K107" i="7"/>
  <c r="L107" i="7" s="1"/>
  <c r="K110" i="7"/>
  <c r="L110" i="7" s="1"/>
  <c r="K106" i="7"/>
  <c r="L106" i="7" s="1"/>
  <c r="K109" i="7"/>
  <c r="L109" i="7" s="1"/>
  <c r="K101" i="7"/>
  <c r="L101" i="7" s="1"/>
  <c r="K100" i="7"/>
  <c r="L100" i="7" s="1"/>
  <c r="L103" i="7"/>
  <c r="K103" i="7"/>
  <c r="K98" i="7"/>
  <c r="L98" i="7" s="1"/>
  <c r="K99" i="7"/>
  <c r="L99" i="7" s="1"/>
  <c r="K102" i="7"/>
  <c r="L102" i="7" s="1"/>
  <c r="K94" i="7"/>
  <c r="L94" i="7" s="1"/>
  <c r="K96" i="7"/>
  <c r="L96" i="7" s="1"/>
  <c r="K91" i="7"/>
  <c r="L91" i="7" s="1"/>
  <c r="K93" i="7"/>
  <c r="L93" i="7" s="1"/>
  <c r="K95" i="7"/>
  <c r="L95" i="7" s="1"/>
  <c r="K92" i="7"/>
  <c r="L92" i="7" s="1"/>
  <c r="K211" i="7"/>
  <c r="L211" i="7" s="1"/>
  <c r="K213" i="7"/>
  <c r="L213" i="7" s="1"/>
  <c r="K212" i="7"/>
  <c r="L212" i="7" s="1"/>
  <c r="K208" i="7"/>
  <c r="L208" i="7" s="1"/>
  <c r="K210" i="7"/>
  <c r="L210" i="7" s="1"/>
  <c r="K209" i="7"/>
  <c r="L209" i="7" s="1"/>
  <c r="K204" i="7"/>
  <c r="L204" i="7" s="1"/>
  <c r="K202" i="7"/>
  <c r="L202" i="7" s="1"/>
  <c r="K201" i="7"/>
  <c r="L201" i="7" s="1"/>
  <c r="K203" i="7"/>
  <c r="L203" i="7" s="1"/>
  <c r="K206" i="7"/>
  <c r="L206" i="7" s="1"/>
  <c r="K205" i="7"/>
  <c r="L205" i="7" s="1"/>
  <c r="K194" i="7"/>
  <c r="L194" i="7" s="1"/>
  <c r="K197" i="7"/>
  <c r="L197" i="7" s="1"/>
  <c r="K198" i="7"/>
  <c r="L198" i="7" s="1"/>
  <c r="K199" i="7"/>
  <c r="L199" i="7" s="1"/>
  <c r="K195" i="7"/>
  <c r="L195" i="7" s="1"/>
  <c r="K196" i="7"/>
  <c r="L196" i="7" s="1"/>
  <c r="K190" i="7"/>
  <c r="L190" i="7" s="1"/>
  <c r="K192" i="7"/>
  <c r="L192" i="7" s="1"/>
  <c r="K187" i="7"/>
  <c r="L187" i="7" s="1"/>
  <c r="K189" i="7"/>
  <c r="L189" i="7" s="1"/>
  <c r="K191" i="7"/>
  <c r="L191" i="7" s="1"/>
  <c r="K188" i="7"/>
  <c r="L188" i="7" s="1"/>
  <c r="K183" i="7"/>
  <c r="L183" i="7" s="1"/>
  <c r="K185" i="7"/>
  <c r="L185" i="7" s="1"/>
  <c r="K180" i="7"/>
  <c r="L180" i="7" s="1"/>
  <c r="K182" i="7"/>
  <c r="L182" i="7" s="1"/>
  <c r="K184" i="7"/>
  <c r="L184" i="7" s="1"/>
  <c r="K181" i="7"/>
  <c r="L181" i="7" s="1"/>
  <c r="K176" i="7"/>
  <c r="L176" i="7" s="1"/>
  <c r="K178" i="7"/>
  <c r="L178" i="7" s="1"/>
  <c r="K174" i="7"/>
  <c r="L174" i="7" s="1"/>
  <c r="K177" i="7"/>
  <c r="L177" i="7" s="1"/>
  <c r="K173" i="7"/>
  <c r="L173" i="7" s="1"/>
  <c r="K175" i="7"/>
  <c r="L175" i="7" s="1"/>
  <c r="K168" i="7"/>
  <c r="L168" i="7" s="1"/>
  <c r="K167" i="7"/>
  <c r="L167" i="7" s="1"/>
  <c r="K169" i="7"/>
  <c r="L169" i="7" s="1"/>
  <c r="K166" i="7"/>
  <c r="L166" i="7" s="1"/>
  <c r="K171" i="7"/>
  <c r="L171" i="7" s="1"/>
  <c r="K170" i="7"/>
  <c r="L170" i="7" s="1"/>
  <c r="K162" i="7"/>
  <c r="L162" i="7" s="1"/>
  <c r="K161" i="7"/>
  <c r="L161" i="7" s="1"/>
  <c r="K164" i="7"/>
  <c r="L164" i="7" s="1"/>
  <c r="K159" i="7"/>
  <c r="L159" i="7" s="1"/>
  <c r="K160" i="7"/>
  <c r="L160" i="7" s="1"/>
  <c r="K163" i="7"/>
  <c r="L163" i="7" s="1"/>
  <c r="K83" i="7"/>
  <c r="L83" i="7" s="1"/>
  <c r="K86" i="7"/>
  <c r="L86" i="7" s="1"/>
  <c r="K88" i="7"/>
  <c r="L88" i="7" s="1"/>
  <c r="K85" i="7"/>
  <c r="L85" i="7" s="1"/>
  <c r="K87" i="7"/>
  <c r="L87" i="7" s="1"/>
  <c r="K84" i="7"/>
  <c r="L84" i="7" s="1"/>
  <c r="L78" i="7"/>
  <c r="K78" i="7"/>
  <c r="K79" i="7"/>
  <c r="L79" i="7" s="1"/>
  <c r="K80" i="7"/>
  <c r="L80" i="7" s="1"/>
  <c r="K81" i="7"/>
  <c r="L81" i="7" s="1"/>
  <c r="K76" i="7"/>
  <c r="L76" i="7" s="1"/>
  <c r="K77" i="7"/>
  <c r="L77" i="7" s="1"/>
  <c r="K70" i="7"/>
  <c r="L70" i="7" s="1"/>
  <c r="K72" i="7"/>
  <c r="L72" i="7" s="1"/>
  <c r="K71" i="7"/>
  <c r="L71" i="7" s="1"/>
  <c r="K69" i="7"/>
  <c r="L69" i="7" s="1"/>
  <c r="K74" i="7"/>
  <c r="L74" i="7" s="1"/>
  <c r="K73" i="7"/>
  <c r="L73" i="7" s="1"/>
  <c r="K62" i="7"/>
  <c r="L62" i="7" s="1"/>
  <c r="K65" i="7"/>
  <c r="L65" i="7" s="1"/>
  <c r="K67" i="7"/>
  <c r="L67" i="7" s="1"/>
  <c r="K63" i="7"/>
  <c r="L63" i="7" s="1"/>
  <c r="K64" i="7"/>
  <c r="L64" i="7" s="1"/>
  <c r="K66" i="7"/>
  <c r="L66" i="7" s="1"/>
  <c r="K58" i="7"/>
  <c r="L58" i="7" s="1"/>
  <c r="K60" i="7"/>
  <c r="L60" i="7" s="1"/>
  <c r="K59" i="7"/>
  <c r="L59" i="7" s="1"/>
  <c r="K55" i="7"/>
  <c r="L55" i="7" s="1"/>
  <c r="K57" i="7"/>
  <c r="L57" i="7" s="1"/>
  <c r="K51" i="7"/>
  <c r="L51" i="7" s="1"/>
  <c r="K53" i="7"/>
  <c r="L53" i="7" s="1"/>
  <c r="K52" i="7"/>
  <c r="L52" i="7" s="1"/>
  <c r="K48" i="7"/>
  <c r="L48" i="7" s="1"/>
  <c r="K50" i="7"/>
  <c r="L50" i="7" s="1"/>
  <c r="K49" i="7"/>
  <c r="L49" i="7" s="1"/>
  <c r="K44" i="7"/>
  <c r="L44" i="7" s="1"/>
  <c r="K42" i="7"/>
  <c r="L42" i="7" s="1"/>
  <c r="K43" i="7"/>
  <c r="L43" i="7" s="1"/>
  <c r="K46" i="7"/>
  <c r="L46" i="7" s="1"/>
  <c r="K41" i="7"/>
  <c r="L41" i="7" s="1"/>
  <c r="K45" i="7"/>
  <c r="L45" i="7" s="1"/>
  <c r="K35" i="7"/>
  <c r="L35" i="7" s="1"/>
  <c r="K37" i="7"/>
  <c r="L37" i="7" s="1"/>
  <c r="K36" i="7"/>
  <c r="L36" i="7" s="1"/>
  <c r="K39" i="7"/>
  <c r="L39" i="7" s="1"/>
  <c r="K34" i="7"/>
  <c r="L34" i="7" s="1"/>
  <c r="K38" i="7"/>
  <c r="L38" i="7" s="1"/>
  <c r="K56" i="7"/>
  <c r="L56" i="7" s="1"/>
  <c r="K29" i="7"/>
  <c r="L29" i="7" s="1"/>
  <c r="K30" i="7"/>
  <c r="L30" i="7" s="1"/>
  <c r="K27" i="7"/>
  <c r="L27" i="7" s="1"/>
  <c r="K28" i="7"/>
  <c r="L28" i="7" s="1"/>
  <c r="K32" i="7"/>
  <c r="L32" i="7" s="1"/>
  <c r="K31" i="7"/>
  <c r="L31" i="7" s="1"/>
  <c r="K21" i="7"/>
  <c r="L21" i="7" s="1"/>
  <c r="K23" i="7"/>
  <c r="L23" i="7" s="1"/>
  <c r="K24" i="7"/>
  <c r="L24" i="7" s="1"/>
  <c r="K25" i="7"/>
  <c r="L25" i="7" s="1"/>
  <c r="K22" i="7"/>
  <c r="L22" i="7" s="1"/>
  <c r="L20" i="7"/>
  <c r="K20" i="7"/>
  <c r="K26" i="6"/>
  <c r="L26" i="6" s="1"/>
  <c r="K29" i="6"/>
  <c r="L29" i="6" s="1"/>
  <c r="K31" i="6"/>
  <c r="L31" i="6" s="1"/>
  <c r="K40" i="6"/>
  <c r="L40" i="6" s="1"/>
  <c r="L41" i="6"/>
  <c r="K41" i="6"/>
  <c r="K64" i="6"/>
  <c r="L64" i="6" s="1"/>
  <c r="K67" i="6"/>
  <c r="L67" i="6" s="1"/>
  <c r="K76" i="6"/>
  <c r="L76" i="6" s="1"/>
  <c r="K78" i="6"/>
  <c r="L78" i="6" s="1"/>
  <c r="K51" i="6"/>
  <c r="L51" i="6" s="1"/>
  <c r="K59" i="6"/>
  <c r="L59" i="6" s="1"/>
  <c r="K138" i="6"/>
  <c r="L138" i="6" s="1"/>
  <c r="K125" i="6"/>
  <c r="L125" i="6" s="1"/>
  <c r="K114" i="6"/>
  <c r="L114" i="6" s="1"/>
  <c r="K130" i="6"/>
  <c r="L130" i="6" s="1"/>
  <c r="K120" i="6"/>
  <c r="L120" i="6" s="1"/>
  <c r="K116" i="6"/>
  <c r="L116" i="6" s="1"/>
  <c r="K96" i="6"/>
  <c r="L96" i="6" s="1"/>
  <c r="K108" i="6"/>
  <c r="L108" i="6" s="1"/>
  <c r="K87" i="6"/>
  <c r="L87" i="6" s="1"/>
  <c r="K103" i="6"/>
  <c r="L103" i="6" s="1"/>
  <c r="K89" i="6"/>
  <c r="L89" i="6" s="1"/>
  <c r="K81" i="6"/>
  <c r="K124" i="6"/>
  <c r="L124" i="6" s="1"/>
  <c r="K135" i="6"/>
  <c r="L135" i="6" s="1"/>
  <c r="K134" i="6"/>
  <c r="L134" i="6" s="1"/>
  <c r="K122" i="6"/>
  <c r="L122" i="6" s="1"/>
  <c r="K111" i="6"/>
  <c r="L111" i="6" s="1"/>
  <c r="K119" i="6"/>
  <c r="L119" i="6" s="1"/>
  <c r="K98" i="6"/>
  <c r="L98" i="6" s="1"/>
  <c r="K105" i="6"/>
  <c r="L105" i="6" s="1"/>
  <c r="K101" i="6"/>
  <c r="L101" i="6" s="1"/>
  <c r="K86" i="6"/>
  <c r="L86" i="6" s="1"/>
  <c r="K82" i="6"/>
  <c r="L82" i="6" s="1"/>
  <c r="K128" i="6"/>
  <c r="L128" i="6" s="1"/>
  <c r="K127" i="6"/>
  <c r="L127" i="6" s="1"/>
  <c r="K137" i="6"/>
  <c r="L137" i="6" s="1"/>
  <c r="K132" i="6"/>
  <c r="L132" i="6" s="1"/>
  <c r="K121" i="6"/>
  <c r="L121" i="6" s="1"/>
  <c r="K95" i="6"/>
  <c r="L95" i="6" s="1"/>
  <c r="K100" i="6"/>
  <c r="L100" i="6" s="1"/>
  <c r="K109" i="6"/>
  <c r="L109" i="6" s="1"/>
  <c r="K94" i="6"/>
  <c r="L94" i="6" s="1"/>
  <c r="K106" i="6"/>
  <c r="L106" i="6" s="1"/>
  <c r="K93" i="6"/>
  <c r="L93" i="6" s="1"/>
  <c r="K136" i="6"/>
  <c r="L136" i="6" s="1"/>
  <c r="K131" i="6"/>
  <c r="L131" i="6" s="1"/>
  <c r="K113" i="6"/>
  <c r="L113" i="6" s="1"/>
  <c r="K118" i="6"/>
  <c r="L118" i="6" s="1"/>
  <c r="K115" i="6"/>
  <c r="L115" i="6" s="1"/>
  <c r="K97" i="6"/>
  <c r="L97" i="6" s="1"/>
  <c r="K84" i="6"/>
  <c r="L84" i="6" s="1"/>
  <c r="K91" i="6"/>
  <c r="L91" i="6" s="1"/>
  <c r="K104" i="6"/>
  <c r="L104" i="6" s="1"/>
  <c r="K85" i="6"/>
  <c r="L85" i="6" s="1"/>
  <c r="K99" i="6"/>
  <c r="L99" i="6" s="1"/>
  <c r="K126" i="6"/>
  <c r="L126" i="6" s="1"/>
  <c r="K123" i="6"/>
  <c r="L123" i="6" s="1"/>
  <c r="K133" i="6"/>
  <c r="L133" i="6" s="1"/>
  <c r="K112" i="6"/>
  <c r="L112" i="6" s="1"/>
  <c r="K117" i="6"/>
  <c r="L117" i="6" s="1"/>
  <c r="K129" i="6"/>
  <c r="L129" i="6" s="1"/>
  <c r="K92" i="6"/>
  <c r="L92" i="6" s="1"/>
  <c r="K107" i="6"/>
  <c r="L107" i="6" s="1"/>
  <c r="K83" i="6"/>
  <c r="L83" i="6" s="1"/>
  <c r="K90" i="6"/>
  <c r="L90" i="6" s="1"/>
  <c r="K102" i="6"/>
  <c r="L102" i="6" s="1"/>
  <c r="K88" i="6"/>
  <c r="L88" i="6" s="1"/>
  <c r="K152" i="6"/>
  <c r="L152" i="6" s="1"/>
  <c r="K164" i="6"/>
  <c r="L164" i="6" s="1"/>
  <c r="K160" i="6"/>
  <c r="L160" i="6" s="1"/>
  <c r="K141" i="6"/>
  <c r="K147" i="6"/>
  <c r="L147" i="6" s="1"/>
  <c r="K144" i="6"/>
  <c r="L144" i="6" s="1"/>
  <c r="K180" i="6"/>
  <c r="L180" i="6" s="1"/>
  <c r="K170" i="6"/>
  <c r="L170" i="6" s="1"/>
  <c r="K168" i="6"/>
  <c r="L168" i="6" s="1"/>
  <c r="K171" i="6"/>
  <c r="L171" i="6" s="1"/>
  <c r="K186" i="6"/>
  <c r="L186" i="6" s="1"/>
  <c r="K183" i="6"/>
  <c r="L183" i="6" s="1"/>
  <c r="K145" i="6"/>
  <c r="L145" i="6" s="1"/>
  <c r="K156" i="6"/>
  <c r="L156" i="6" s="1"/>
  <c r="K161" i="6"/>
  <c r="L161" i="6" s="1"/>
  <c r="K163" i="6"/>
  <c r="L163" i="6" s="1"/>
  <c r="K146" i="6"/>
  <c r="L146" i="6" s="1"/>
  <c r="K150" i="6"/>
  <c r="L150" i="6" s="1"/>
  <c r="K179" i="6"/>
  <c r="L179" i="6" s="1"/>
  <c r="K189" i="6"/>
  <c r="L189" i="6" s="1"/>
  <c r="K167" i="6"/>
  <c r="L167" i="6" s="1"/>
  <c r="K178" i="6"/>
  <c r="L178" i="6" s="1"/>
  <c r="K185" i="6"/>
  <c r="L185" i="6" s="1"/>
  <c r="K173" i="6"/>
  <c r="L173" i="6" s="1"/>
  <c r="K155" i="6"/>
  <c r="L155" i="6" s="1"/>
  <c r="K162" i="6"/>
  <c r="L162" i="6" s="1"/>
  <c r="K142" i="6"/>
  <c r="L142" i="6" s="1"/>
  <c r="K149" i="6"/>
  <c r="L149" i="6" s="1"/>
  <c r="K159" i="6"/>
  <c r="L159" i="6" s="1"/>
  <c r="K143" i="6"/>
  <c r="L143" i="6" s="1"/>
  <c r="K175" i="6"/>
  <c r="L175" i="6" s="1"/>
  <c r="K187" i="6"/>
  <c r="L187" i="6" s="1"/>
  <c r="K169" i="6"/>
  <c r="L169" i="6" s="1"/>
  <c r="K182" i="6"/>
  <c r="L182" i="6" s="1"/>
  <c r="K166" i="6"/>
  <c r="L166" i="6" s="1"/>
  <c r="K172" i="6"/>
  <c r="L172" i="6" s="1"/>
  <c r="K153" i="6"/>
  <c r="L153" i="6" s="1"/>
  <c r="K151" i="6"/>
  <c r="L151" i="6" s="1"/>
  <c r="K154" i="6"/>
  <c r="L154" i="6" s="1"/>
  <c r="K148" i="6"/>
  <c r="L148" i="6" s="1"/>
  <c r="K158" i="6"/>
  <c r="L158" i="6" s="1"/>
  <c r="K157" i="6"/>
  <c r="L157" i="6" s="1"/>
  <c r="K181" i="6"/>
  <c r="L181" i="6" s="1"/>
  <c r="K177" i="6"/>
  <c r="L177" i="6" s="1"/>
  <c r="K188" i="6"/>
  <c r="L188" i="6" s="1"/>
  <c r="K174" i="6"/>
  <c r="L174" i="6" s="1"/>
  <c r="K176" i="6"/>
  <c r="L176" i="6" s="1"/>
  <c r="K184" i="6"/>
  <c r="L184" i="6" s="1"/>
  <c r="K11" i="6"/>
  <c r="L11" i="6" s="1"/>
  <c r="K18" i="6"/>
  <c r="L18" i="6" s="1"/>
  <c r="K37" i="6"/>
  <c r="L37" i="6" s="1"/>
  <c r="K17" i="6"/>
  <c r="L17" i="6" s="1"/>
  <c r="K36" i="6"/>
  <c r="L36" i="6" s="1"/>
  <c r="K12" i="6"/>
  <c r="L12" i="6" s="1"/>
  <c r="K63" i="6"/>
  <c r="L63" i="6" s="1"/>
  <c r="K66" i="6"/>
  <c r="L66" i="6" s="1"/>
  <c r="K75" i="6"/>
  <c r="L75" i="6" s="1"/>
  <c r="K77" i="6"/>
  <c r="L77" i="6" s="1"/>
  <c r="K50" i="6"/>
  <c r="L50" i="6" s="1"/>
  <c r="K58" i="6"/>
  <c r="L58" i="6" s="1"/>
  <c r="K19" i="6"/>
  <c r="L19" i="6" s="1"/>
  <c r="K25" i="6"/>
  <c r="L25" i="6" s="1"/>
  <c r="K22" i="6"/>
  <c r="L22" i="6" s="1"/>
  <c r="K15" i="6"/>
  <c r="L15" i="6" s="1"/>
  <c r="K34" i="6"/>
  <c r="L34" i="6" s="1"/>
  <c r="K30" i="6"/>
  <c r="L30" i="6" s="1"/>
  <c r="K49" i="6"/>
  <c r="L49" i="6" s="1"/>
  <c r="K60" i="6"/>
  <c r="L60" i="6" s="1"/>
  <c r="K73" i="6"/>
  <c r="L73" i="6" s="1"/>
  <c r="K53" i="6"/>
  <c r="L53" i="6" s="1"/>
  <c r="K57" i="6"/>
  <c r="L57" i="6" s="1"/>
  <c r="K72" i="6"/>
  <c r="L72" i="6" s="1"/>
  <c r="K24" i="6"/>
  <c r="L24" i="6" s="1"/>
  <c r="K39" i="6"/>
  <c r="L39" i="6" s="1"/>
  <c r="K33" i="6"/>
  <c r="L33" i="6" s="1"/>
  <c r="K8" i="6"/>
  <c r="L8" i="6" s="1"/>
  <c r="K14" i="6"/>
  <c r="L14" i="6" s="1"/>
  <c r="K62" i="6"/>
  <c r="L62" i="6" s="1"/>
  <c r="K74" i="6"/>
  <c r="L74" i="6" s="1"/>
  <c r="K70" i="6"/>
  <c r="L70" i="6" s="1"/>
  <c r="K43" i="6"/>
  <c r="L43" i="6" s="1"/>
  <c r="K54" i="6"/>
  <c r="L54" i="6" s="1"/>
  <c r="K47" i="6"/>
  <c r="L47" i="6" s="1"/>
  <c r="K20" i="6"/>
  <c r="L20" i="6" s="1"/>
  <c r="K13" i="6"/>
  <c r="L13" i="6" s="1"/>
  <c r="K16" i="6"/>
  <c r="L16" i="6" s="1"/>
  <c r="K35" i="6"/>
  <c r="L35" i="6" s="1"/>
  <c r="K7" i="6"/>
  <c r="K28" i="6"/>
  <c r="L28" i="6" s="1"/>
  <c r="K48" i="6"/>
  <c r="L48" i="6" s="1"/>
  <c r="K61" i="6"/>
  <c r="L61" i="6" s="1"/>
  <c r="K55" i="6"/>
  <c r="L55" i="6" s="1"/>
  <c r="K69" i="6"/>
  <c r="L69" i="6" s="1"/>
  <c r="K46" i="6"/>
  <c r="L46" i="6" s="1"/>
  <c r="K65" i="6"/>
  <c r="L65" i="6" s="1"/>
  <c r="K9" i="6"/>
  <c r="L9" i="6" s="1"/>
  <c r="K23" i="6"/>
  <c r="L23" i="6" s="1"/>
  <c r="K27" i="6"/>
  <c r="L27" i="6" s="1"/>
  <c r="K10" i="6"/>
  <c r="L10" i="6" s="1"/>
  <c r="K21" i="6"/>
  <c r="L21" i="6" s="1"/>
  <c r="K38" i="6"/>
  <c r="L38" i="6" s="1"/>
  <c r="K32" i="6"/>
  <c r="L32" i="6" s="1"/>
  <c r="K45" i="6"/>
  <c r="L45" i="6" s="1"/>
  <c r="K56" i="6"/>
  <c r="L56" i="6" s="1"/>
  <c r="K68" i="6"/>
  <c r="L68" i="6" s="1"/>
  <c r="K71" i="6"/>
  <c r="L71" i="6" s="1"/>
  <c r="K52" i="6"/>
  <c r="L52" i="6" s="1"/>
  <c r="K44" i="6"/>
  <c r="L44" i="6" s="1"/>
  <c r="K189" i="5"/>
  <c r="L189" i="5" s="1"/>
  <c r="L194" i="5" s="1"/>
  <c r="K190" i="5"/>
  <c r="L190" i="5" s="1"/>
  <c r="K191" i="5"/>
  <c r="L191" i="5" s="1"/>
  <c r="K192" i="5"/>
  <c r="L192" i="5" s="1"/>
  <c r="K193" i="5"/>
  <c r="L193" i="5" s="1"/>
  <c r="K184" i="5"/>
  <c r="L184" i="5" s="1"/>
  <c r="K185" i="5"/>
  <c r="L185" i="5" s="1"/>
  <c r="K186" i="5"/>
  <c r="L186" i="5" s="1"/>
  <c r="K187" i="5"/>
  <c r="L187" i="5" s="1"/>
  <c r="K182" i="5"/>
  <c r="L182" i="5" s="1"/>
  <c r="K183" i="5"/>
  <c r="L183" i="5" s="1"/>
  <c r="K181" i="5"/>
  <c r="L181" i="5" s="1"/>
  <c r="K179" i="5"/>
  <c r="L179" i="5" s="1"/>
  <c r="K176" i="5"/>
  <c r="L176" i="5" s="1"/>
  <c r="K180" i="5"/>
  <c r="L180" i="5" s="1"/>
  <c r="K178" i="5"/>
  <c r="L178" i="5" s="1"/>
  <c r="K177" i="5"/>
  <c r="L177" i="5" s="1"/>
  <c r="K173" i="5"/>
  <c r="L173" i="5" s="1"/>
  <c r="K175" i="5"/>
  <c r="L175" i="5" s="1"/>
  <c r="K171" i="5"/>
  <c r="L171" i="5" s="1"/>
  <c r="K174" i="5"/>
  <c r="L174" i="5" s="1"/>
  <c r="K172" i="5"/>
  <c r="L172" i="5" s="1"/>
  <c r="K170" i="5"/>
  <c r="L170" i="5" s="1"/>
  <c r="L188" i="5" s="1"/>
  <c r="K166" i="5"/>
  <c r="L166" i="5" s="1"/>
  <c r="K168" i="5"/>
  <c r="L168" i="5" s="1"/>
  <c r="K167" i="5"/>
  <c r="L167" i="5" s="1"/>
  <c r="K165" i="5"/>
  <c r="L165" i="5" s="1"/>
  <c r="K163" i="5"/>
  <c r="L163" i="5" s="1"/>
  <c r="K164" i="5"/>
  <c r="L164" i="5" s="1"/>
  <c r="K160" i="5"/>
  <c r="L160" i="5" s="1"/>
  <c r="K162" i="5"/>
  <c r="L162" i="5" s="1"/>
  <c r="K161" i="5"/>
  <c r="L161" i="5" s="1"/>
  <c r="K159" i="5"/>
  <c r="L159" i="5" s="1"/>
  <c r="L158" i="5"/>
  <c r="K158" i="5"/>
  <c r="K155" i="5"/>
  <c r="L155" i="5" s="1"/>
  <c r="K154" i="5"/>
  <c r="L154" i="5" s="1"/>
  <c r="K157" i="5"/>
  <c r="L157" i="5" s="1"/>
  <c r="K156" i="5"/>
  <c r="L156" i="5" s="1"/>
  <c r="K153" i="5"/>
  <c r="L153" i="5" s="1"/>
  <c r="K148" i="5"/>
  <c r="L148" i="5" s="1"/>
  <c r="K149" i="5"/>
  <c r="L149" i="5" s="1"/>
  <c r="K151" i="5"/>
  <c r="L151" i="5" s="1"/>
  <c r="K147" i="5"/>
  <c r="L147" i="5" s="1"/>
  <c r="K150" i="5"/>
  <c r="L150" i="5" s="1"/>
  <c r="K146" i="5"/>
  <c r="L146" i="5" s="1"/>
  <c r="K145" i="5"/>
  <c r="L145" i="5" s="1"/>
  <c r="K144" i="5"/>
  <c r="L144" i="5" s="1"/>
  <c r="K141" i="5"/>
  <c r="L141" i="5" s="1"/>
  <c r="K143" i="5"/>
  <c r="L143" i="5" s="1"/>
  <c r="K142" i="5"/>
  <c r="L142" i="5" s="1"/>
  <c r="K138" i="5"/>
  <c r="L138" i="5" s="1"/>
  <c r="K135" i="5"/>
  <c r="L135" i="5" s="1"/>
  <c r="K137" i="5"/>
  <c r="L137" i="5" s="1"/>
  <c r="K140" i="5"/>
  <c r="L140" i="5" s="1"/>
  <c r="K136" i="5"/>
  <c r="L136" i="5" s="1"/>
  <c r="K139" i="5"/>
  <c r="L139" i="5" s="1"/>
  <c r="K131" i="5"/>
  <c r="L131" i="5" s="1"/>
  <c r="K130" i="5"/>
  <c r="L130" i="5" s="1"/>
  <c r="K133" i="5"/>
  <c r="L133" i="5" s="1"/>
  <c r="K128" i="5"/>
  <c r="L128" i="5" s="1"/>
  <c r="K129" i="5"/>
  <c r="L129" i="5" s="1"/>
  <c r="K132" i="5"/>
  <c r="L132" i="5" s="1"/>
  <c r="K125" i="5"/>
  <c r="L125" i="5" s="1"/>
  <c r="K127" i="5"/>
  <c r="L127" i="5" s="1"/>
  <c r="K122" i="5"/>
  <c r="L122" i="5" s="1"/>
  <c r="K124" i="5"/>
  <c r="L124" i="5" s="1"/>
  <c r="K126" i="5"/>
  <c r="L126" i="5" s="1"/>
  <c r="K123" i="5"/>
  <c r="L123" i="5" s="1"/>
  <c r="K119" i="5"/>
  <c r="L119" i="5" s="1"/>
  <c r="K121" i="5"/>
  <c r="L121" i="5" s="1"/>
  <c r="K120" i="5"/>
  <c r="L120" i="5" s="1"/>
  <c r="K116" i="5"/>
  <c r="L116" i="5" s="1"/>
  <c r="K118" i="5"/>
  <c r="L118" i="5" s="1"/>
  <c r="K117" i="5"/>
  <c r="L117" i="5" s="1"/>
  <c r="K112" i="5"/>
  <c r="L112" i="5" s="1"/>
  <c r="K110" i="5"/>
  <c r="L110" i="5" s="1"/>
  <c r="K109" i="5"/>
  <c r="L109" i="5" s="1"/>
  <c r="K111" i="5"/>
  <c r="L111" i="5" s="1"/>
  <c r="K114" i="5"/>
  <c r="L114" i="5" s="1"/>
  <c r="K113" i="5"/>
  <c r="L113" i="5" s="1"/>
  <c r="K103" i="5"/>
  <c r="L103" i="5" s="1"/>
  <c r="L106" i="5"/>
  <c r="K106" i="5"/>
  <c r="K107" i="5"/>
  <c r="L107" i="5" s="1"/>
  <c r="K108" i="5"/>
  <c r="L108" i="5" s="1"/>
  <c r="K104" i="5"/>
  <c r="L104" i="5" s="1"/>
  <c r="K105" i="5"/>
  <c r="L105" i="5" s="1"/>
  <c r="K100" i="5"/>
  <c r="L100" i="5" s="1"/>
  <c r="K102" i="5"/>
  <c r="L102" i="5" s="1"/>
  <c r="K97" i="5"/>
  <c r="L97" i="5" s="1"/>
  <c r="K99" i="5"/>
  <c r="L99" i="5" s="1"/>
  <c r="K101" i="5"/>
  <c r="L101" i="5" s="1"/>
  <c r="K98" i="5"/>
  <c r="L98" i="5" s="1"/>
  <c r="K93" i="5"/>
  <c r="L93" i="5" s="1"/>
  <c r="K95" i="5"/>
  <c r="L95" i="5" s="1"/>
  <c r="K90" i="5"/>
  <c r="L90" i="5" s="1"/>
  <c r="K92" i="5"/>
  <c r="L92" i="5" s="1"/>
  <c r="K94" i="5"/>
  <c r="L94" i="5" s="1"/>
  <c r="K91" i="5"/>
  <c r="L91" i="5" s="1"/>
  <c r="K87" i="5"/>
  <c r="L87" i="5" s="1"/>
  <c r="K89" i="5"/>
  <c r="L89" i="5" s="1"/>
  <c r="K85" i="5"/>
  <c r="L85" i="5" s="1"/>
  <c r="K88" i="5"/>
  <c r="L88" i="5" s="1"/>
  <c r="K84" i="5"/>
  <c r="L84" i="5" s="1"/>
  <c r="K86" i="5"/>
  <c r="L86" i="5" s="1"/>
  <c r="K80" i="5"/>
  <c r="L80" i="5" s="1"/>
  <c r="K79" i="5"/>
  <c r="L79" i="5" s="1"/>
  <c r="K81" i="5"/>
  <c r="L81" i="5" s="1"/>
  <c r="K78" i="5"/>
  <c r="L78" i="5" s="1"/>
  <c r="K83" i="5"/>
  <c r="L83" i="5" s="1"/>
  <c r="K82" i="5"/>
  <c r="L82" i="5" s="1"/>
  <c r="K74" i="5"/>
  <c r="L74" i="5" s="1"/>
  <c r="K73" i="5"/>
  <c r="L73" i="5" s="1"/>
  <c r="K76" i="5"/>
  <c r="L76" i="5" s="1"/>
  <c r="K71" i="5"/>
  <c r="L71" i="5" s="1"/>
  <c r="L77" i="5" s="1"/>
  <c r="K72" i="5"/>
  <c r="L72" i="5" s="1"/>
  <c r="K75" i="5"/>
  <c r="L75" i="5" s="1"/>
  <c r="K64" i="5"/>
  <c r="L64" i="5" s="1"/>
  <c r="K67" i="5"/>
  <c r="L67" i="5" s="1"/>
  <c r="K69" i="5"/>
  <c r="L69" i="5" s="1"/>
  <c r="K66" i="5"/>
  <c r="L66" i="5" s="1"/>
  <c r="K68" i="5"/>
  <c r="L68" i="5" s="1"/>
  <c r="L65" i="5"/>
  <c r="K65" i="5"/>
  <c r="K60" i="5"/>
  <c r="L60" i="5" s="1"/>
  <c r="K61" i="5"/>
  <c r="L61" i="5" s="1"/>
  <c r="K62" i="5"/>
  <c r="L62" i="5" s="1"/>
  <c r="K63" i="5"/>
  <c r="L63" i="5" s="1"/>
  <c r="K58" i="5"/>
  <c r="L58" i="5" s="1"/>
  <c r="K59" i="5"/>
  <c r="L59" i="5" s="1"/>
  <c r="K52" i="5"/>
  <c r="L52" i="5" s="1"/>
  <c r="K54" i="5"/>
  <c r="L54" i="5" s="1"/>
  <c r="K53" i="5"/>
  <c r="L53" i="5" s="1"/>
  <c r="K51" i="5"/>
  <c r="L51" i="5" s="1"/>
  <c r="K56" i="5"/>
  <c r="L56" i="5" s="1"/>
  <c r="L55" i="5"/>
  <c r="K55" i="5"/>
  <c r="K45" i="5"/>
  <c r="L45" i="5" s="1"/>
  <c r="K48" i="5"/>
  <c r="L48" i="5" s="1"/>
  <c r="K50" i="5"/>
  <c r="L50" i="5" s="1"/>
  <c r="K46" i="5"/>
  <c r="L46" i="5" s="1"/>
  <c r="K47" i="5"/>
  <c r="L47" i="5" s="1"/>
  <c r="K49" i="5"/>
  <c r="L49" i="5" s="1"/>
  <c r="K42" i="5"/>
  <c r="L42" i="5" s="1"/>
  <c r="K44" i="5"/>
  <c r="L44" i="5" s="1"/>
  <c r="K43" i="5"/>
  <c r="L43" i="5" s="1"/>
  <c r="K40" i="5"/>
  <c r="L40" i="5" s="1"/>
  <c r="K41" i="5"/>
  <c r="L41" i="5" s="1"/>
  <c r="K36" i="5"/>
  <c r="L36" i="5" s="1"/>
  <c r="K38" i="5"/>
  <c r="L38" i="5" s="1"/>
  <c r="K37" i="5"/>
  <c r="L37" i="5" s="1"/>
  <c r="K33" i="5"/>
  <c r="L33" i="5" s="1"/>
  <c r="K35" i="5"/>
  <c r="L35" i="5" s="1"/>
  <c r="K34" i="5"/>
  <c r="L34" i="5" s="1"/>
  <c r="K30" i="5"/>
  <c r="L30" i="5" s="1"/>
  <c r="K28" i="5"/>
  <c r="L28" i="5" s="1"/>
  <c r="K29" i="5"/>
  <c r="L29" i="5" s="1"/>
  <c r="K32" i="5"/>
  <c r="L32" i="5" s="1"/>
  <c r="K27" i="5"/>
  <c r="L27" i="5" s="1"/>
  <c r="K31" i="5"/>
  <c r="L31" i="5" s="1"/>
  <c r="K22" i="5"/>
  <c r="L22" i="5" s="1"/>
  <c r="K24" i="5"/>
  <c r="L24" i="5" s="1"/>
  <c r="K23" i="5"/>
  <c r="L23" i="5" s="1"/>
  <c r="K26" i="5"/>
  <c r="L26" i="5" s="1"/>
  <c r="K21" i="5"/>
  <c r="L21" i="5" s="1"/>
  <c r="K25" i="5"/>
  <c r="L25" i="5" s="1"/>
  <c r="K20" i="5"/>
  <c r="L20" i="5" s="1"/>
  <c r="K15" i="5"/>
  <c r="L15" i="5" s="1"/>
  <c r="K16" i="5"/>
  <c r="L16" i="5" s="1"/>
  <c r="K13" i="5"/>
  <c r="L13" i="5" s="1"/>
  <c r="K14" i="5"/>
  <c r="L14" i="5" s="1"/>
  <c r="K18" i="5"/>
  <c r="L18" i="5" s="1"/>
  <c r="K17" i="5"/>
  <c r="L17" i="5" s="1"/>
  <c r="K8" i="5"/>
  <c r="L8" i="5" s="1"/>
  <c r="K10" i="5"/>
  <c r="L10" i="5" s="1"/>
  <c r="K11" i="5"/>
  <c r="L11" i="5" s="1"/>
  <c r="K12" i="5"/>
  <c r="L12" i="5" s="1"/>
  <c r="K9" i="5"/>
  <c r="L9" i="5" s="1"/>
  <c r="K7" i="5"/>
  <c r="L7" i="5" s="1"/>
  <c r="K110" i="4"/>
  <c r="L110" i="4" s="1"/>
  <c r="C110" i="4"/>
  <c r="K113" i="4"/>
  <c r="L113" i="4" s="1"/>
  <c r="C113" i="4"/>
  <c r="K115" i="4"/>
  <c r="L115" i="4" s="1"/>
  <c r="C115" i="4"/>
  <c r="K124" i="4"/>
  <c r="L124" i="4" s="1"/>
  <c r="C124" i="4"/>
  <c r="K125" i="4"/>
  <c r="L125" i="4" s="1"/>
  <c r="C125" i="4"/>
  <c r="K173" i="4"/>
  <c r="L173" i="4" s="1"/>
  <c r="C173" i="4"/>
  <c r="K176" i="4"/>
  <c r="L176" i="4" s="1"/>
  <c r="C176" i="4"/>
  <c r="K185" i="4"/>
  <c r="L185" i="4" s="1"/>
  <c r="C185" i="4"/>
  <c r="K187" i="4"/>
  <c r="L187" i="4" s="1"/>
  <c r="C187" i="4"/>
  <c r="K160" i="4"/>
  <c r="L160" i="4" s="1"/>
  <c r="C160" i="4"/>
  <c r="K168" i="4"/>
  <c r="L168" i="4" s="1"/>
  <c r="C168" i="4"/>
  <c r="K64" i="4"/>
  <c r="L64" i="4" s="1"/>
  <c r="C64" i="4"/>
  <c r="K51" i="4"/>
  <c r="L51" i="4" s="1"/>
  <c r="C51" i="4"/>
  <c r="K40" i="4"/>
  <c r="L40" i="4" s="1"/>
  <c r="C40" i="4"/>
  <c r="K56" i="4"/>
  <c r="L56" i="4" s="1"/>
  <c r="C56" i="4"/>
  <c r="K46" i="4"/>
  <c r="L46" i="4" s="1"/>
  <c r="C46" i="4"/>
  <c r="K42" i="4"/>
  <c r="L42" i="4" s="1"/>
  <c r="C42" i="4"/>
  <c r="K22" i="4"/>
  <c r="L22" i="4" s="1"/>
  <c r="C22" i="4"/>
  <c r="K34" i="4"/>
  <c r="L34" i="4" s="1"/>
  <c r="C34" i="4"/>
  <c r="K13" i="4"/>
  <c r="L13" i="4" s="1"/>
  <c r="C13" i="4"/>
  <c r="K29" i="4"/>
  <c r="L29" i="4" s="1"/>
  <c r="C29" i="4"/>
  <c r="L15" i="4"/>
  <c r="K15" i="4"/>
  <c r="C15" i="4"/>
  <c r="K7" i="4"/>
  <c r="L7" i="4" s="1"/>
  <c r="C7" i="4"/>
  <c r="K50" i="4"/>
  <c r="L50" i="4" s="1"/>
  <c r="C50" i="4"/>
  <c r="K61" i="4"/>
  <c r="L61" i="4" s="1"/>
  <c r="C61" i="4"/>
  <c r="K60" i="4"/>
  <c r="L60" i="4" s="1"/>
  <c r="C60" i="4"/>
  <c r="K48" i="4"/>
  <c r="L48" i="4" s="1"/>
  <c r="C48" i="4"/>
  <c r="K37" i="4"/>
  <c r="L37" i="4" s="1"/>
  <c r="C37" i="4"/>
  <c r="K45" i="4"/>
  <c r="L45" i="4" s="1"/>
  <c r="C45" i="4"/>
  <c r="K24" i="4"/>
  <c r="L24" i="4" s="1"/>
  <c r="C24" i="4"/>
  <c r="K31" i="4"/>
  <c r="L31" i="4" s="1"/>
  <c r="C31" i="4"/>
  <c r="K27" i="4"/>
  <c r="L27" i="4" s="1"/>
  <c r="C27" i="4"/>
  <c r="K12" i="4"/>
  <c r="L12" i="4" s="1"/>
  <c r="C12" i="4"/>
  <c r="K8" i="4"/>
  <c r="L8" i="4" s="1"/>
  <c r="C8" i="4"/>
  <c r="K54" i="4"/>
  <c r="L54" i="4" s="1"/>
  <c r="C54" i="4"/>
  <c r="K53" i="4"/>
  <c r="L53" i="4" s="1"/>
  <c r="C53" i="4"/>
  <c r="K63" i="4"/>
  <c r="L63" i="4" s="1"/>
  <c r="C63" i="4"/>
  <c r="K58" i="4"/>
  <c r="L58" i="4" s="1"/>
  <c r="C58" i="4"/>
  <c r="K47" i="4"/>
  <c r="L47" i="4" s="1"/>
  <c r="C47" i="4"/>
  <c r="K21" i="4"/>
  <c r="L21" i="4" s="1"/>
  <c r="C21" i="4"/>
  <c r="K26" i="4"/>
  <c r="L26" i="4" s="1"/>
  <c r="C26" i="4"/>
  <c r="K35" i="4"/>
  <c r="L35" i="4" s="1"/>
  <c r="C35" i="4"/>
  <c r="K20" i="4"/>
  <c r="L20" i="4" s="1"/>
  <c r="C20" i="4"/>
  <c r="K32" i="4"/>
  <c r="L32" i="4" s="1"/>
  <c r="C32" i="4"/>
  <c r="K19" i="4"/>
  <c r="L19" i="4" s="1"/>
  <c r="C19" i="4"/>
  <c r="K62" i="4"/>
  <c r="L62" i="4" s="1"/>
  <c r="C62" i="4"/>
  <c r="K57" i="4"/>
  <c r="L57" i="4" s="1"/>
  <c r="C57" i="4"/>
  <c r="K39" i="4"/>
  <c r="L39" i="4" s="1"/>
  <c r="C39" i="4"/>
  <c r="K44" i="4"/>
  <c r="L44" i="4" s="1"/>
  <c r="C44" i="4"/>
  <c r="K41" i="4"/>
  <c r="L41" i="4" s="1"/>
  <c r="C41" i="4"/>
  <c r="K23" i="4"/>
  <c r="L23" i="4" s="1"/>
  <c r="C23" i="4"/>
  <c r="K10" i="4"/>
  <c r="L10" i="4" s="1"/>
  <c r="C10" i="4"/>
  <c r="K17" i="4"/>
  <c r="L17" i="4" s="1"/>
  <c r="C17" i="4"/>
  <c r="K30" i="4"/>
  <c r="L30" i="4" s="1"/>
  <c r="C30" i="4"/>
  <c r="K11" i="4"/>
  <c r="L11" i="4" s="1"/>
  <c r="C11" i="4"/>
  <c r="K25" i="4"/>
  <c r="L25" i="4" s="1"/>
  <c r="C25" i="4"/>
  <c r="K52" i="4"/>
  <c r="L52" i="4" s="1"/>
  <c r="C52" i="4"/>
  <c r="L49" i="4"/>
  <c r="K49" i="4"/>
  <c r="C49" i="4"/>
  <c r="K59" i="4"/>
  <c r="L59" i="4" s="1"/>
  <c r="C59" i="4"/>
  <c r="K38" i="4"/>
  <c r="L38" i="4" s="1"/>
  <c r="C38" i="4"/>
  <c r="K43" i="4"/>
  <c r="L43" i="4" s="1"/>
  <c r="C43" i="4"/>
  <c r="K55" i="4"/>
  <c r="L55" i="4" s="1"/>
  <c r="C55" i="4"/>
  <c r="K18" i="4"/>
  <c r="L18" i="4" s="1"/>
  <c r="C18" i="4"/>
  <c r="K33" i="4"/>
  <c r="L33" i="4" s="1"/>
  <c r="C33" i="4"/>
  <c r="K9" i="4"/>
  <c r="L9" i="4" s="1"/>
  <c r="C9" i="4"/>
  <c r="K16" i="4"/>
  <c r="L16" i="4" s="1"/>
  <c r="C16" i="4"/>
  <c r="K28" i="4"/>
  <c r="L28" i="4" s="1"/>
  <c r="C28" i="4"/>
  <c r="K14" i="4"/>
  <c r="L14" i="4" s="1"/>
  <c r="C14" i="4"/>
  <c r="K77" i="4"/>
  <c r="L77" i="4" s="1"/>
  <c r="C77" i="4"/>
  <c r="K89" i="4"/>
  <c r="L89" i="4" s="1"/>
  <c r="C89" i="4"/>
  <c r="K85" i="4"/>
  <c r="L85" i="4" s="1"/>
  <c r="C85" i="4"/>
  <c r="K66" i="4"/>
  <c r="L66" i="4" s="1"/>
  <c r="C66" i="4"/>
  <c r="K72" i="4"/>
  <c r="L72" i="4" s="1"/>
  <c r="C72" i="4"/>
  <c r="K69" i="4"/>
  <c r="L69" i="4" s="1"/>
  <c r="C69" i="4"/>
  <c r="K141" i="4"/>
  <c r="L141" i="4" s="1"/>
  <c r="C141" i="4"/>
  <c r="K131" i="4"/>
  <c r="L131" i="4" s="1"/>
  <c r="C131" i="4"/>
  <c r="K129" i="4"/>
  <c r="L129" i="4" s="1"/>
  <c r="C129" i="4"/>
  <c r="K132" i="4"/>
  <c r="L132" i="4" s="1"/>
  <c r="C132" i="4"/>
  <c r="K147" i="4"/>
  <c r="L147" i="4" s="1"/>
  <c r="C147" i="4"/>
  <c r="K144" i="4"/>
  <c r="L144" i="4" s="1"/>
  <c r="C144" i="4"/>
  <c r="K70" i="4"/>
  <c r="L70" i="4" s="1"/>
  <c r="C70" i="4"/>
  <c r="L81" i="4"/>
  <c r="K81" i="4"/>
  <c r="C81" i="4"/>
  <c r="K86" i="4"/>
  <c r="L86" i="4" s="1"/>
  <c r="C86" i="4"/>
  <c r="K88" i="4"/>
  <c r="L88" i="4" s="1"/>
  <c r="C88" i="4"/>
  <c r="L71" i="4"/>
  <c r="K71" i="4"/>
  <c r="C71" i="4"/>
  <c r="K75" i="4"/>
  <c r="L75" i="4" s="1"/>
  <c r="C75" i="4"/>
  <c r="K140" i="4"/>
  <c r="L140" i="4" s="1"/>
  <c r="C140" i="4"/>
  <c r="K150" i="4"/>
  <c r="L150" i="4" s="1"/>
  <c r="C150" i="4"/>
  <c r="K128" i="4"/>
  <c r="L128" i="4" s="1"/>
  <c r="C128" i="4"/>
  <c r="K139" i="4"/>
  <c r="L139" i="4" s="1"/>
  <c r="C139" i="4"/>
  <c r="K146" i="4"/>
  <c r="L146" i="4" s="1"/>
  <c r="C146" i="4"/>
  <c r="K134" i="4"/>
  <c r="L134" i="4" s="1"/>
  <c r="C134" i="4"/>
  <c r="K80" i="4"/>
  <c r="L80" i="4" s="1"/>
  <c r="C80" i="4"/>
  <c r="K87" i="4"/>
  <c r="L87" i="4" s="1"/>
  <c r="C87" i="4"/>
  <c r="K67" i="4"/>
  <c r="L67" i="4" s="1"/>
  <c r="C67" i="4"/>
  <c r="K74" i="4"/>
  <c r="L74" i="4" s="1"/>
  <c r="C74" i="4"/>
  <c r="K84" i="4"/>
  <c r="L84" i="4" s="1"/>
  <c r="C84" i="4"/>
  <c r="K68" i="4"/>
  <c r="L68" i="4" s="1"/>
  <c r="C68" i="4"/>
  <c r="K136" i="4"/>
  <c r="L136" i="4" s="1"/>
  <c r="C136" i="4"/>
  <c r="K148" i="4"/>
  <c r="L148" i="4" s="1"/>
  <c r="C148" i="4"/>
  <c r="K130" i="4"/>
  <c r="L130" i="4" s="1"/>
  <c r="C130" i="4"/>
  <c r="K143" i="4"/>
  <c r="L143" i="4" s="1"/>
  <c r="C143" i="4"/>
  <c r="K127" i="4"/>
  <c r="L127" i="4" s="1"/>
  <c r="C127" i="4"/>
  <c r="K133" i="4"/>
  <c r="L133" i="4" s="1"/>
  <c r="C133" i="4"/>
  <c r="K78" i="4"/>
  <c r="L78" i="4" s="1"/>
  <c r="C78" i="4"/>
  <c r="K76" i="4"/>
  <c r="L76" i="4" s="1"/>
  <c r="C76" i="4"/>
  <c r="K79" i="4"/>
  <c r="L79" i="4" s="1"/>
  <c r="C79" i="4"/>
  <c r="K73" i="4"/>
  <c r="L73" i="4" s="1"/>
  <c r="C73" i="4"/>
  <c r="K83" i="4"/>
  <c r="L83" i="4" s="1"/>
  <c r="C83" i="4"/>
  <c r="K82" i="4"/>
  <c r="L82" i="4" s="1"/>
  <c r="C82" i="4"/>
  <c r="K142" i="4"/>
  <c r="L142" i="4" s="1"/>
  <c r="C142" i="4"/>
  <c r="K138" i="4"/>
  <c r="L138" i="4" s="1"/>
  <c r="C138" i="4"/>
  <c r="K149" i="4"/>
  <c r="L149" i="4" s="1"/>
  <c r="C149" i="4"/>
  <c r="K135" i="4"/>
  <c r="L135" i="4" s="1"/>
  <c r="C135" i="4"/>
  <c r="K137" i="4"/>
  <c r="L137" i="4" s="1"/>
  <c r="C137" i="4"/>
  <c r="K145" i="4"/>
  <c r="L145" i="4" s="1"/>
  <c r="C145" i="4"/>
  <c r="L95" i="4"/>
  <c r="K95" i="4"/>
  <c r="C95" i="4"/>
  <c r="K102" i="4"/>
  <c r="L102" i="4" s="1"/>
  <c r="C102" i="4"/>
  <c r="K121" i="4"/>
  <c r="L121" i="4" s="1"/>
  <c r="C121" i="4"/>
  <c r="K101" i="4"/>
  <c r="L101" i="4" s="1"/>
  <c r="C101" i="4"/>
  <c r="K120" i="4"/>
  <c r="L120" i="4" s="1"/>
  <c r="C120" i="4"/>
  <c r="K96" i="4"/>
  <c r="L96" i="4" s="1"/>
  <c r="C96" i="4"/>
  <c r="K172" i="4"/>
  <c r="L172" i="4" s="1"/>
  <c r="C172" i="4"/>
  <c r="K175" i="4"/>
  <c r="L175" i="4" s="1"/>
  <c r="C175" i="4"/>
  <c r="L184" i="4"/>
  <c r="K184" i="4"/>
  <c r="C184" i="4"/>
  <c r="K186" i="4"/>
  <c r="L186" i="4" s="1"/>
  <c r="C186" i="4"/>
  <c r="K159" i="4"/>
  <c r="L159" i="4" s="1"/>
  <c r="C159" i="4"/>
  <c r="K167" i="4"/>
  <c r="L167" i="4" s="1"/>
  <c r="C167" i="4"/>
  <c r="K103" i="4"/>
  <c r="L103" i="4" s="1"/>
  <c r="C103" i="4"/>
  <c r="K109" i="4"/>
  <c r="L109" i="4" s="1"/>
  <c r="C109" i="4"/>
  <c r="K106" i="4"/>
  <c r="L106" i="4" s="1"/>
  <c r="C106" i="4"/>
  <c r="K99" i="4"/>
  <c r="L99" i="4" s="1"/>
  <c r="C99" i="4"/>
  <c r="K118" i="4"/>
  <c r="L118" i="4" s="1"/>
  <c r="C118" i="4"/>
  <c r="K114" i="4"/>
  <c r="L114" i="4" s="1"/>
  <c r="C114" i="4"/>
  <c r="K158" i="4"/>
  <c r="L158" i="4" s="1"/>
  <c r="C158" i="4"/>
  <c r="K169" i="4"/>
  <c r="L169" i="4" s="1"/>
  <c r="C169" i="4"/>
  <c r="K182" i="4"/>
  <c r="L182" i="4" s="1"/>
  <c r="C182" i="4"/>
  <c r="K162" i="4"/>
  <c r="L162" i="4" s="1"/>
  <c r="C162" i="4"/>
  <c r="K166" i="4"/>
  <c r="L166" i="4" s="1"/>
  <c r="C166" i="4"/>
  <c r="K181" i="4"/>
  <c r="L181" i="4" s="1"/>
  <c r="C181" i="4"/>
  <c r="K108" i="4"/>
  <c r="L108" i="4" s="1"/>
  <c r="C108" i="4"/>
  <c r="K123" i="4"/>
  <c r="L123" i="4" s="1"/>
  <c r="C123" i="4"/>
  <c r="K117" i="4"/>
  <c r="L117" i="4" s="1"/>
  <c r="C117" i="4"/>
  <c r="K92" i="4"/>
  <c r="L92" i="4" s="1"/>
  <c r="C92" i="4"/>
  <c r="K98" i="4"/>
  <c r="L98" i="4" s="1"/>
  <c r="C98" i="4"/>
  <c r="K171" i="4"/>
  <c r="L171" i="4" s="1"/>
  <c r="C171" i="4"/>
  <c r="K183" i="4"/>
  <c r="L183" i="4" s="1"/>
  <c r="C183" i="4"/>
  <c r="K179" i="4"/>
  <c r="L179" i="4" s="1"/>
  <c r="C179" i="4"/>
  <c r="K152" i="4"/>
  <c r="L152" i="4" s="1"/>
  <c r="L188" i="4" s="1"/>
  <c r="C152" i="4"/>
  <c r="K163" i="4"/>
  <c r="L163" i="4" s="1"/>
  <c r="C163" i="4"/>
  <c r="K156" i="4"/>
  <c r="L156" i="4" s="1"/>
  <c r="C156" i="4"/>
  <c r="K104" i="4"/>
  <c r="L104" i="4" s="1"/>
  <c r="C104" i="4"/>
  <c r="K97" i="4"/>
  <c r="L97" i="4" s="1"/>
  <c r="C97" i="4"/>
  <c r="K100" i="4"/>
  <c r="L100" i="4" s="1"/>
  <c r="C100" i="4"/>
  <c r="K119" i="4"/>
  <c r="L119" i="4" s="1"/>
  <c r="C119" i="4"/>
  <c r="K91" i="4"/>
  <c r="L91" i="4" s="1"/>
  <c r="C91" i="4"/>
  <c r="L112" i="4"/>
  <c r="K112" i="4"/>
  <c r="C112" i="4"/>
  <c r="K157" i="4"/>
  <c r="L157" i="4" s="1"/>
  <c r="C157" i="4"/>
  <c r="K170" i="4"/>
  <c r="L170" i="4" s="1"/>
  <c r="C170" i="4"/>
  <c r="K164" i="4"/>
  <c r="L164" i="4" s="1"/>
  <c r="C164" i="4"/>
  <c r="K178" i="4"/>
  <c r="L178" i="4" s="1"/>
  <c r="C178" i="4"/>
  <c r="K155" i="4"/>
  <c r="L155" i="4" s="1"/>
  <c r="C155" i="4"/>
  <c r="K174" i="4"/>
  <c r="L174" i="4" s="1"/>
  <c r="C174" i="4"/>
  <c r="K93" i="4"/>
  <c r="L93" i="4" s="1"/>
  <c r="C93" i="4"/>
  <c r="K107" i="4"/>
  <c r="L107" i="4" s="1"/>
  <c r="C107" i="4"/>
  <c r="K111" i="4"/>
  <c r="L111" i="4" s="1"/>
  <c r="C111" i="4"/>
  <c r="K94" i="4"/>
  <c r="L94" i="4" s="1"/>
  <c r="C94" i="4"/>
  <c r="K105" i="4"/>
  <c r="L105" i="4" s="1"/>
  <c r="C105" i="4"/>
  <c r="K122" i="4"/>
  <c r="L122" i="4" s="1"/>
  <c r="C122" i="4"/>
  <c r="K116" i="4"/>
  <c r="L116" i="4" s="1"/>
  <c r="C116" i="4"/>
  <c r="K154" i="4"/>
  <c r="L154" i="4" s="1"/>
  <c r="C154" i="4"/>
  <c r="K165" i="4"/>
  <c r="L165" i="4" s="1"/>
  <c r="C165" i="4"/>
  <c r="K177" i="4"/>
  <c r="L177" i="4" s="1"/>
  <c r="C177" i="4"/>
  <c r="K180" i="4"/>
  <c r="L180" i="4" s="1"/>
  <c r="C180" i="4"/>
  <c r="K161" i="4"/>
  <c r="L161" i="4" s="1"/>
  <c r="C161" i="4"/>
  <c r="K153" i="4"/>
  <c r="L153" i="4" s="1"/>
  <c r="C153" i="4"/>
  <c r="L81" i="6" l="1"/>
  <c r="K140" i="6"/>
  <c r="L141" i="6"/>
  <c r="K191" i="6"/>
  <c r="L7" i="6"/>
  <c r="K80" i="6"/>
  <c r="K193" i="6" s="1"/>
  <c r="L134" i="5"/>
  <c r="L152" i="5"/>
  <c r="L19" i="5"/>
  <c r="L195" i="5" s="1"/>
  <c r="L70" i="5"/>
  <c r="L96" i="5"/>
  <c r="L115" i="5"/>
  <c r="L169" i="5"/>
  <c r="L39" i="5"/>
  <c r="L57" i="5"/>
  <c r="L90" i="4"/>
  <c r="L36" i="4"/>
  <c r="L189" i="4" s="1"/>
  <c r="L126" i="4"/>
  <c r="L151" i="4"/>
  <c r="L65" i="4"/>
</calcChain>
</file>

<file path=xl/sharedStrings.xml><?xml version="1.0" encoding="utf-8"?>
<sst xmlns="http://schemas.openxmlformats.org/spreadsheetml/2006/main" count="4028" uniqueCount="184">
  <si>
    <t>Cod</t>
  </si>
  <si>
    <t>Apellidos y Nombres</t>
  </si>
  <si>
    <t>Profesión</t>
  </si>
  <si>
    <t>Estado civil</t>
  </si>
  <si>
    <t>Experiencia 
(años)</t>
  </si>
  <si>
    <t>Edad</t>
  </si>
  <si>
    <t>Sueldo básico</t>
  </si>
  <si>
    <t>AGA-ING-S</t>
  </si>
  <si>
    <t>Agapito Navarro, Andres Alexander </t>
  </si>
  <si>
    <t>Ingeniero</t>
  </si>
  <si>
    <t>S</t>
  </si>
  <si>
    <t>ALC-ABO-C</t>
  </si>
  <si>
    <t>Alca Ayaque, Alex Jhon </t>
  </si>
  <si>
    <t>Abogado</t>
  </si>
  <si>
    <t>C</t>
  </si>
  <si>
    <t>ANT-ING-S</t>
  </si>
  <si>
    <t>Anton Barnachea, John Edgardo </t>
  </si>
  <si>
    <t>ANT-LIC-C</t>
  </si>
  <si>
    <t>Anton Sandmann, Victor Jesús </t>
  </si>
  <si>
    <t>Licenciado</t>
  </si>
  <si>
    <t>ARA-ABO-C</t>
  </si>
  <si>
    <t>Aranguren Gutierrez, Rosa Aurora </t>
  </si>
  <si>
    <t>ARI-MÉD-C</t>
  </si>
  <si>
    <t>Arias Falcón, Andrés Enrique </t>
  </si>
  <si>
    <t>Médico</t>
  </si>
  <si>
    <t>ATA-ING-C</t>
  </si>
  <si>
    <t>Atarama Sanchez, Enrique Ernesto </t>
  </si>
  <si>
    <t>ATE-LIC-S</t>
  </si>
  <si>
    <t>Atencio Flores, César Geancarlo </t>
  </si>
  <si>
    <t>BEN-MÉD-C</t>
  </si>
  <si>
    <t>Bendezú Lapa, Angelo Miguel </t>
  </si>
  <si>
    <t>BEN-ABO-S</t>
  </si>
  <si>
    <t>Benito Misaray, Maria Del Carmen </t>
  </si>
  <si>
    <t>BON-ING-C</t>
  </si>
  <si>
    <t>Bonifacio Huamán, Nelson </t>
  </si>
  <si>
    <t>BOZ-MÉD-C</t>
  </si>
  <si>
    <t>Boza Rosas, Michael Frank </t>
  </si>
  <si>
    <t>BUL-LIC-S</t>
  </si>
  <si>
    <t>Buleje Yata, Joseph Anderson </t>
  </si>
  <si>
    <t>BUL-ABO-C</t>
  </si>
  <si>
    <t>Bulnes García, Karol Milagros </t>
  </si>
  <si>
    <t>CAB-MÉD-C</t>
  </si>
  <si>
    <t>Cabanillas Vélez, Edwin Edson </t>
  </si>
  <si>
    <t>CAJ-ING-S</t>
  </si>
  <si>
    <t>Cajusol Paico, Maria Liliana </t>
  </si>
  <si>
    <t>CAM-ING-C</t>
  </si>
  <si>
    <t xml:space="preserve">Camacho Castillejo, Francisco </t>
  </si>
  <si>
    <t>CAS-MÉD-C</t>
  </si>
  <si>
    <t>Casaverde Zela, Michael Jhonatan </t>
  </si>
  <si>
    <t>CAY-ING-S</t>
  </si>
  <si>
    <t>Caycho Vergara, Fiorella Johana </t>
  </si>
  <si>
    <t>CON-ING-C</t>
  </si>
  <si>
    <t>Contreras Calla, Jefferson </t>
  </si>
  <si>
    <t>CRU-MÉD-C</t>
  </si>
  <si>
    <t>Cruz Ortiz, John Henry </t>
  </si>
  <si>
    <t>CUA-ING-S</t>
  </si>
  <si>
    <t>Cuadra Cortez, Edwin Alfredo </t>
  </si>
  <si>
    <t>DEL-LIC-C</t>
  </si>
  <si>
    <t>Dela Mata Davila, Alexander Israel</t>
  </si>
  <si>
    <t>DIA-ABO-S</t>
  </si>
  <si>
    <t>Diaz Flores, Michael Donovan Fidel </t>
  </si>
  <si>
    <t>ERI-ABO-C</t>
  </si>
  <si>
    <t>Erique Salvador, Juan Carlos </t>
  </si>
  <si>
    <t>FÉL-MÉD-S</t>
  </si>
  <si>
    <t>Félix Garcia, Angel Enrique </t>
  </si>
  <si>
    <t>FLO-ING-C</t>
  </si>
  <si>
    <t>Flores Malla, Raul Bryan </t>
  </si>
  <si>
    <t>FLO-LIC-C</t>
  </si>
  <si>
    <t>Flores Sanchez, Kitsy Miluska </t>
  </si>
  <si>
    <t>FRA-MÉD-S</t>
  </si>
  <si>
    <t>Franco Molero, Victor Hugo </t>
  </si>
  <si>
    <t>FUE-ABO-C</t>
  </si>
  <si>
    <t>Fuentes Paredes, Luis Fernando </t>
  </si>
  <si>
    <t>Nº Pedido</t>
  </si>
  <si>
    <t>Fecha</t>
  </si>
  <si>
    <t>Mes</t>
  </si>
  <si>
    <t>Sucursal</t>
  </si>
  <si>
    <t>Vendedor</t>
  </si>
  <si>
    <t>Código</t>
  </si>
  <si>
    <t>Artículo</t>
  </si>
  <si>
    <t>Unidad</t>
  </si>
  <si>
    <t>Precio Unitario</t>
  </si>
  <si>
    <t>Cantidad</t>
  </si>
  <si>
    <t>Ventas</t>
  </si>
  <si>
    <t>Comisión</t>
  </si>
  <si>
    <t>Surco</t>
  </si>
  <si>
    <t>Piero</t>
  </si>
  <si>
    <t>P2-001</t>
  </si>
  <si>
    <t>Post-it 5X8</t>
  </si>
  <si>
    <t>Bolsa x 10</t>
  </si>
  <si>
    <t>P1-001</t>
  </si>
  <si>
    <t>Post-it 5X5</t>
  </si>
  <si>
    <t>D1-001</t>
  </si>
  <si>
    <t>CD-R Sony 700 MB</t>
  </si>
  <si>
    <t>Caja x 10</t>
  </si>
  <si>
    <t>L1-001</t>
  </si>
  <si>
    <t>Lápiz Nº 2 Faber Castel</t>
  </si>
  <si>
    <t>Caja x 12</t>
  </si>
  <si>
    <t>P3-001</t>
  </si>
  <si>
    <t>Post-it 3X3</t>
  </si>
  <si>
    <t>S1-001</t>
  </si>
  <si>
    <t>Sobre Manila A4</t>
  </si>
  <si>
    <t>Ciento</t>
  </si>
  <si>
    <t>Fabián</t>
  </si>
  <si>
    <t>Lima</t>
  </si>
  <si>
    <t>Josué</t>
  </si>
  <si>
    <t>Elías</t>
  </si>
  <si>
    <t>Miraflores</t>
  </si>
  <si>
    <t>Alberto</t>
  </si>
  <si>
    <t>Daniel</t>
  </si>
  <si>
    <t>Total Abogado</t>
  </si>
  <si>
    <t>Total Ingeniero</t>
  </si>
  <si>
    <t>Total Licenciado</t>
  </si>
  <si>
    <t>Total Médico</t>
  </si>
  <si>
    <t>Total general</t>
  </si>
  <si>
    <t>Promedio C</t>
  </si>
  <si>
    <t>Promedio S</t>
  </si>
  <si>
    <t>Promedio general</t>
  </si>
  <si>
    <t>Cuenta Abogado</t>
  </si>
  <si>
    <t>Cuenta Ingeniero</t>
  </si>
  <si>
    <t>Cuenta Licenciado</t>
  </si>
  <si>
    <t>Cuenta Médico</t>
  </si>
  <si>
    <t>Cuenta general</t>
  </si>
  <si>
    <t>Máx. Alberto</t>
  </si>
  <si>
    <t>Máx. Daniel</t>
  </si>
  <si>
    <t>Máx. Elías</t>
  </si>
  <si>
    <t>Máx. Fabián</t>
  </si>
  <si>
    <t>Máx. Josué</t>
  </si>
  <si>
    <t>Máx. Piero</t>
  </si>
  <si>
    <t>Máximo general</t>
  </si>
  <si>
    <t>Mín. Enero</t>
  </si>
  <si>
    <t>Mín. Febrero</t>
  </si>
  <si>
    <t>Mín. Marzo</t>
  </si>
  <si>
    <t>Mín. Abril</t>
  </si>
  <si>
    <t>Mín. Junio</t>
  </si>
  <si>
    <t>Mín. Julio</t>
  </si>
  <si>
    <t>Mín. Agosto</t>
  </si>
  <si>
    <t>Mín. Setiembre</t>
  </si>
  <si>
    <t>Mín. Octubre</t>
  </si>
  <si>
    <t>Mín. Noviembre</t>
  </si>
  <si>
    <t>Mín. Diciembre</t>
  </si>
  <si>
    <t>Mínimo general</t>
  </si>
  <si>
    <t>Total Surco</t>
  </si>
  <si>
    <t>Total Miraflores</t>
  </si>
  <si>
    <t>Total Lima</t>
  </si>
  <si>
    <t>Promedio Fabián</t>
  </si>
  <si>
    <t>Promedio Piero</t>
  </si>
  <si>
    <t>Promedio Alberto</t>
  </si>
  <si>
    <t>Promedio Daniel</t>
  </si>
  <si>
    <t>Promedio Elías</t>
  </si>
  <si>
    <t>Promedio Josué</t>
  </si>
  <si>
    <t>Promedio Surco</t>
  </si>
  <si>
    <t>Promedio Miraflores</t>
  </si>
  <si>
    <t>Promedio Lima</t>
  </si>
  <si>
    <t>Cuenta 19</t>
  </si>
  <si>
    <t>Cuenta 20</t>
  </si>
  <si>
    <t>Cuenta 21</t>
  </si>
  <si>
    <t>Cuenta 22</t>
  </si>
  <si>
    <t>Cuenta 23</t>
  </si>
  <si>
    <t>Cuenta 24</t>
  </si>
  <si>
    <t>Cuenta 25</t>
  </si>
  <si>
    <t>Cuenta 26</t>
  </si>
  <si>
    <t>Cuenta 27</t>
  </si>
  <si>
    <t>Cuenta 28</t>
  </si>
  <si>
    <t>Cuenta 29</t>
  </si>
  <si>
    <t>Cuenta 30</t>
  </si>
  <si>
    <t>Cuenta 9</t>
  </si>
  <si>
    <t>Cuenta 10</t>
  </si>
  <si>
    <t>Cuenta 11</t>
  </si>
  <si>
    <t>Cuenta 12</t>
  </si>
  <si>
    <t>Cuenta 13</t>
  </si>
  <si>
    <t>Cuenta 14</t>
  </si>
  <si>
    <t>Cuenta 15</t>
  </si>
  <si>
    <t>Cuenta 16</t>
  </si>
  <si>
    <t>Cuenta 17</t>
  </si>
  <si>
    <t>Cuenta 18</t>
  </si>
  <si>
    <t>Cuenta 1</t>
  </si>
  <si>
    <t>Cuenta 2</t>
  </si>
  <si>
    <t>Cuenta 3</t>
  </si>
  <si>
    <t>Cuenta 4</t>
  </si>
  <si>
    <t>Cuenta 5</t>
  </si>
  <si>
    <t>Cuenta 6</t>
  </si>
  <si>
    <t>Cuenta 7</t>
  </si>
  <si>
    <t>Cuenta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</si>
</sst>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S/&quot;* #,##0.00_-;\-&quot;S/&quot;* #,##0.00_-;_-&quot;S/&quot;* &quot;-&quot;??_-;_-@_-"/>
    <numFmt numFmtId="164" formatCode="mmmm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9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6" tint="-0.49998474074526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/>
  </cellStyleXfs>
  <cellXfs count="30">
    <xf numFmtId="0" fontId="0" fillId="0" borderId="0" xfId="0"/>
    <xf numFmtId="0" fontId="2" fillId="0" borderId="1" xfId="2" applyFont="1" applyFill="1" applyBorder="1" applyAlignment="1">
      <alignment horizontal="center" vertical="center"/>
    </xf>
    <xf numFmtId="0" fontId="2" fillId="0" borderId="1" xfId="2" applyFont="1" applyFill="1" applyBorder="1" applyAlignment="1">
      <alignment vertical="center"/>
    </xf>
    <xf numFmtId="0" fontId="2" fillId="0" borderId="1" xfId="2" applyFont="1" applyBorder="1" applyAlignment="1">
      <alignment horizontal="center" vertical="center"/>
    </xf>
    <xf numFmtId="0" fontId="2" fillId="0" borderId="1" xfId="2" applyFont="1" applyFill="1" applyBorder="1" applyAlignment="1">
      <alignment horizontal="left" vertical="center"/>
    </xf>
    <xf numFmtId="0" fontId="3" fillId="2" borderId="1" xfId="2" applyFont="1" applyFill="1" applyBorder="1" applyAlignment="1">
      <alignment horizontal="center" vertical="center"/>
    </xf>
    <xf numFmtId="0" fontId="3" fillId="2" borderId="1" xfId="2" applyFont="1" applyFill="1" applyBorder="1" applyAlignment="1">
      <alignment horizontal="center" vertical="center" wrapText="1"/>
    </xf>
    <xf numFmtId="44" fontId="2" fillId="0" borderId="1" xfId="1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2" fillId="0" borderId="2" xfId="2" applyFont="1" applyBorder="1" applyAlignment="1">
      <alignment horizontal="center" vertical="center"/>
    </xf>
    <xf numFmtId="0" fontId="5" fillId="0" borderId="1" xfId="0" applyFont="1" applyFill="1" applyBorder="1"/>
    <xf numFmtId="14" fontId="5" fillId="0" borderId="1" xfId="0" applyNumberFormat="1" applyFont="1" applyFill="1" applyBorder="1"/>
    <xf numFmtId="164" fontId="5" fillId="0" borderId="1" xfId="0" applyNumberFormat="1" applyFont="1" applyFill="1" applyBorder="1"/>
    <xf numFmtId="44" fontId="5" fillId="0" borderId="1" xfId="1" applyFont="1" applyFill="1" applyBorder="1"/>
    <xf numFmtId="0" fontId="5" fillId="0" borderId="1" xfId="0" applyFont="1" applyFill="1" applyBorder="1" applyAlignment="1">
      <alignment horizontal="center"/>
    </xf>
    <xf numFmtId="0" fontId="6" fillId="0" borderId="1" xfId="2" applyFont="1" applyBorder="1" applyAlignment="1">
      <alignment horizontal="center" vertical="center"/>
    </xf>
    <xf numFmtId="0" fontId="2" fillId="0" borderId="0" xfId="2" applyFont="1" applyFill="1" applyBorder="1" applyAlignment="1">
      <alignment horizontal="center" vertical="center"/>
    </xf>
    <xf numFmtId="0" fontId="2" fillId="0" borderId="0" xfId="2" applyFont="1" applyFill="1" applyBorder="1" applyAlignment="1">
      <alignment horizontal="left" vertical="center"/>
    </xf>
    <xf numFmtId="0" fontId="2" fillId="0" borderId="0" xfId="2" applyFont="1" applyBorder="1" applyAlignment="1">
      <alignment horizontal="center" vertical="center"/>
    </xf>
    <xf numFmtId="44" fontId="2" fillId="0" borderId="0" xfId="1" applyFont="1" applyBorder="1" applyAlignment="1">
      <alignment horizontal="center" vertical="center"/>
    </xf>
    <xf numFmtId="0" fontId="6" fillId="0" borderId="0" xfId="2" applyFont="1" applyBorder="1" applyAlignment="1">
      <alignment horizontal="center" vertical="center"/>
    </xf>
    <xf numFmtId="0" fontId="7" fillId="0" borderId="1" xfId="0" applyFont="1" applyFill="1" applyBorder="1"/>
    <xf numFmtId="0" fontId="5" fillId="0" borderId="0" xfId="0" applyFont="1" applyFill="1" applyBorder="1"/>
    <xf numFmtId="14" fontId="5" fillId="0" borderId="0" xfId="0" applyNumberFormat="1" applyFont="1" applyFill="1" applyBorder="1"/>
    <xf numFmtId="164" fontId="5" fillId="0" borderId="0" xfId="0" applyNumberFormat="1" applyFont="1" applyFill="1" applyBorder="1"/>
    <xf numFmtId="44" fontId="5" fillId="0" borderId="0" xfId="1" applyFont="1" applyFill="1" applyBorder="1"/>
    <xf numFmtId="0" fontId="7" fillId="0" borderId="0" xfId="0" applyFont="1" applyFill="1" applyBorder="1"/>
    <xf numFmtId="164" fontId="7" fillId="0" borderId="1" xfId="0" applyNumberFormat="1" applyFont="1" applyFill="1" applyBorder="1"/>
    <xf numFmtId="164" fontId="7" fillId="0" borderId="0" xfId="0" applyNumberFormat="1" applyFont="1" applyFill="1" applyBorder="1"/>
  </cellXfs>
  <cellStyles count="3">
    <cellStyle name="Moneda" xfId="1" builtinId="4"/>
    <cellStyle name="Normal" xfId="0" builtinId="0"/>
    <cellStyle name="Normal 3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0</xdr:row>
      <xdr:rowOff>85725</xdr:rowOff>
    </xdr:from>
    <xdr:to>
      <xdr:col>7</xdr:col>
      <xdr:colOff>0</xdr:colOff>
      <xdr:row>2</xdr:row>
      <xdr:rowOff>133350</xdr:rowOff>
    </xdr:to>
    <xdr:sp macro="" textlink="">
      <xdr:nvSpPr>
        <xdr:cNvPr id="2" name="CuadroTexto 1"/>
        <xdr:cNvSpPr txBox="1"/>
      </xdr:nvSpPr>
      <xdr:spPr>
        <a:xfrm>
          <a:off x="104775" y="85725"/>
          <a:ext cx="6534150" cy="428625"/>
        </a:xfrm>
        <a:prstGeom prst="rect">
          <a:avLst/>
        </a:prstGeom>
        <a:ln/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r>
            <a:rPr lang="en-US" sz="1400"/>
            <a:t>Inserta la suma del sueldo básico y de los años de experiencia en cada profesión.</a:t>
          </a:r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0</xdr:row>
      <xdr:rowOff>85725</xdr:rowOff>
    </xdr:from>
    <xdr:to>
      <xdr:col>7</xdr:col>
      <xdr:colOff>0</xdr:colOff>
      <xdr:row>2</xdr:row>
      <xdr:rowOff>133350</xdr:rowOff>
    </xdr:to>
    <xdr:sp macro="" textlink="">
      <xdr:nvSpPr>
        <xdr:cNvPr id="2" name="CuadroTexto 1"/>
        <xdr:cNvSpPr txBox="1"/>
      </xdr:nvSpPr>
      <xdr:spPr>
        <a:xfrm>
          <a:off x="104775" y="85725"/>
          <a:ext cx="6534150" cy="428625"/>
        </a:xfrm>
        <a:prstGeom prst="rect">
          <a:avLst/>
        </a:prstGeom>
        <a:ln/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r>
            <a:rPr lang="en-US" sz="1400"/>
            <a:t>Inserta el promedio de la edad en cada estado civil.</a:t>
          </a:r>
          <a:endParaRPr 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0</xdr:row>
      <xdr:rowOff>85725</xdr:rowOff>
    </xdr:from>
    <xdr:to>
      <xdr:col>7</xdr:col>
      <xdr:colOff>0</xdr:colOff>
      <xdr:row>2</xdr:row>
      <xdr:rowOff>133350</xdr:rowOff>
    </xdr:to>
    <xdr:sp macro="" textlink="">
      <xdr:nvSpPr>
        <xdr:cNvPr id="2" name="CuadroTexto 1"/>
        <xdr:cNvSpPr txBox="1"/>
      </xdr:nvSpPr>
      <xdr:spPr>
        <a:xfrm>
          <a:off x="104775" y="85725"/>
          <a:ext cx="6534150" cy="428625"/>
        </a:xfrm>
        <a:prstGeom prst="rect">
          <a:avLst/>
        </a:prstGeom>
        <a:ln/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r>
            <a:rPr lang="en-US" sz="1400"/>
            <a:t>Inserta la cantidad de personas registradas</a:t>
          </a:r>
          <a:r>
            <a:rPr lang="en-US" sz="1400" baseline="0"/>
            <a:t> en cada profesión</a:t>
          </a:r>
          <a:r>
            <a:rPr lang="en-US" sz="1400"/>
            <a:t>.</a:t>
          </a:r>
          <a:endParaRPr 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0</xdr:row>
      <xdr:rowOff>142876</xdr:rowOff>
    </xdr:from>
    <xdr:to>
      <xdr:col>12</xdr:col>
      <xdr:colOff>0</xdr:colOff>
      <xdr:row>3</xdr:row>
      <xdr:rowOff>123826</xdr:rowOff>
    </xdr:to>
    <xdr:sp macro="" textlink="">
      <xdr:nvSpPr>
        <xdr:cNvPr id="2" name="CuadroTexto 1"/>
        <xdr:cNvSpPr txBox="1"/>
      </xdr:nvSpPr>
      <xdr:spPr>
        <a:xfrm>
          <a:off x="104775" y="142876"/>
          <a:ext cx="8705850" cy="552450"/>
        </a:xfrm>
        <a:prstGeom prst="rect">
          <a:avLst/>
        </a:prstGeom>
        <a:ln/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r>
            <a:rPr lang="en-US" sz="1400"/>
            <a:t>Inserta la</a:t>
          </a:r>
          <a:r>
            <a:rPr lang="en-US" sz="1400" baseline="0"/>
            <a:t> máxima comisión cobrada por cada vendedor</a:t>
          </a:r>
          <a:r>
            <a:rPr lang="en-US" sz="1400"/>
            <a:t>.</a:t>
          </a:r>
          <a:endParaRPr 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0</xdr:row>
      <xdr:rowOff>142876</xdr:rowOff>
    </xdr:from>
    <xdr:to>
      <xdr:col>12</xdr:col>
      <xdr:colOff>0</xdr:colOff>
      <xdr:row>3</xdr:row>
      <xdr:rowOff>123826</xdr:rowOff>
    </xdr:to>
    <xdr:sp macro="" textlink="">
      <xdr:nvSpPr>
        <xdr:cNvPr id="2" name="CuadroTexto 1"/>
        <xdr:cNvSpPr txBox="1"/>
      </xdr:nvSpPr>
      <xdr:spPr>
        <a:xfrm>
          <a:off x="104775" y="142876"/>
          <a:ext cx="8705850" cy="552450"/>
        </a:xfrm>
        <a:prstGeom prst="rect">
          <a:avLst/>
        </a:prstGeom>
        <a:ln/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r>
            <a:rPr lang="en-US" sz="1400"/>
            <a:t>Inserta la</a:t>
          </a:r>
          <a:r>
            <a:rPr lang="en-US" sz="1400" baseline="0"/>
            <a:t> mínima cantidad vendida y la mínima comisión en cada mes</a:t>
          </a:r>
          <a:r>
            <a:rPr lang="en-US" sz="1400"/>
            <a:t>.</a:t>
          </a:r>
          <a:endParaRPr lang="en-US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0</xdr:row>
      <xdr:rowOff>142876</xdr:rowOff>
    </xdr:from>
    <xdr:to>
      <xdr:col>12</xdr:col>
      <xdr:colOff>0</xdr:colOff>
      <xdr:row>3</xdr:row>
      <xdr:rowOff>123826</xdr:rowOff>
    </xdr:to>
    <xdr:sp macro="" textlink="">
      <xdr:nvSpPr>
        <xdr:cNvPr id="2" name="CuadroTexto 1"/>
        <xdr:cNvSpPr txBox="1"/>
      </xdr:nvSpPr>
      <xdr:spPr>
        <a:xfrm>
          <a:off x="104775" y="142876"/>
          <a:ext cx="8705850" cy="552450"/>
        </a:xfrm>
        <a:prstGeom prst="rect">
          <a:avLst/>
        </a:prstGeom>
        <a:ln/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r>
            <a:rPr lang="en-US" sz="1400"/>
            <a:t>Inserta la</a:t>
          </a:r>
          <a:r>
            <a:rPr lang="en-US" sz="1400" baseline="0"/>
            <a:t> suma de ventas en cada sucursal</a:t>
          </a:r>
          <a:r>
            <a:rPr lang="en-US" sz="1400"/>
            <a:t>. Dentro de cada sucursal debe figurar el promedio de cantidad vendida  de cada vendedor.</a:t>
          </a:r>
          <a:endParaRPr lang="en-US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0</xdr:row>
      <xdr:rowOff>142876</xdr:rowOff>
    </xdr:from>
    <xdr:to>
      <xdr:col>12</xdr:col>
      <xdr:colOff>0</xdr:colOff>
      <xdr:row>3</xdr:row>
      <xdr:rowOff>123826</xdr:rowOff>
    </xdr:to>
    <xdr:sp macro="" textlink="">
      <xdr:nvSpPr>
        <xdr:cNvPr id="2" name="CuadroTexto 1"/>
        <xdr:cNvSpPr txBox="1"/>
      </xdr:nvSpPr>
      <xdr:spPr>
        <a:xfrm>
          <a:off x="104775" y="142876"/>
          <a:ext cx="8705850" cy="552450"/>
        </a:xfrm>
        <a:prstGeom prst="rect">
          <a:avLst/>
        </a:prstGeom>
        <a:ln/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r>
            <a:rPr lang="en-US" sz="1400"/>
            <a:t>Inserta el promedio del precio unitario en cada sucursal. Luego dentro de cada sucursal</a:t>
          </a:r>
          <a:r>
            <a:rPr lang="en-US" sz="1400" baseline="0"/>
            <a:t> debe figurar </a:t>
          </a:r>
          <a:r>
            <a:rPr lang="en-US" sz="1400"/>
            <a:t>la</a:t>
          </a:r>
          <a:r>
            <a:rPr lang="en-US" sz="1400" baseline="0"/>
            <a:t> cantidad de registros (filas) por cada número de pedido</a:t>
          </a:r>
          <a:r>
            <a:rPr lang="en-US" sz="1400"/>
            <a:t>.</a:t>
          </a:r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G41"/>
  <sheetViews>
    <sheetView tabSelected="1" workbookViewId="0">
      <selection activeCell="C11" sqref="C11"/>
    </sheetView>
  </sheetViews>
  <sheetFormatPr baseColWidth="10" defaultRowHeight="15" outlineLevelRow="2" x14ac:dyDescent="0.25"/>
  <cols>
    <col min="2" max="2" width="31.28515625" bestFit="1" customWidth="1"/>
    <col min="3" max="3" width="9.85546875" bestFit="1" customWidth="1"/>
    <col min="4" max="4" width="11.28515625" bestFit="1" customWidth="1"/>
    <col min="5" max="5" width="13.28515625" customWidth="1"/>
    <col min="6" max="6" width="8.28515625" customWidth="1"/>
    <col min="7" max="7" width="14.140625" customWidth="1"/>
  </cols>
  <sheetData>
    <row r="6" spans="1:7" ht="25.5" x14ac:dyDescent="0.25">
      <c r="A6" s="5" t="s">
        <v>0</v>
      </c>
      <c r="B6" s="5" t="s">
        <v>1</v>
      </c>
      <c r="C6" s="6" t="s">
        <v>2</v>
      </c>
      <c r="D6" s="6" t="s">
        <v>3</v>
      </c>
      <c r="E6" s="6" t="s">
        <v>4</v>
      </c>
      <c r="F6" s="5" t="s">
        <v>5</v>
      </c>
      <c r="G6" s="6" t="s">
        <v>6</v>
      </c>
    </row>
    <row r="7" spans="1:7" outlineLevel="2" x14ac:dyDescent="0.25">
      <c r="A7" s="1" t="s">
        <v>11</v>
      </c>
      <c r="B7" s="2" t="s">
        <v>12</v>
      </c>
      <c r="C7" s="3" t="s">
        <v>13</v>
      </c>
      <c r="D7" s="3" t="s">
        <v>14</v>
      </c>
      <c r="E7" s="3">
        <v>2</v>
      </c>
      <c r="F7" s="3">
        <v>28</v>
      </c>
      <c r="G7" s="7">
        <v>2917</v>
      </c>
    </row>
    <row r="8" spans="1:7" outlineLevel="2" x14ac:dyDescent="0.25">
      <c r="A8" s="1" t="s">
        <v>59</v>
      </c>
      <c r="B8" s="4" t="s">
        <v>60</v>
      </c>
      <c r="C8" s="3" t="s">
        <v>13</v>
      </c>
      <c r="D8" s="3" t="s">
        <v>10</v>
      </c>
      <c r="E8" s="3">
        <v>5</v>
      </c>
      <c r="F8" s="3">
        <v>46</v>
      </c>
      <c r="G8" s="7">
        <v>3068</v>
      </c>
    </row>
    <row r="9" spans="1:7" outlineLevel="2" x14ac:dyDescent="0.25">
      <c r="A9" s="1" t="s">
        <v>61</v>
      </c>
      <c r="B9" s="4" t="s">
        <v>62</v>
      </c>
      <c r="C9" s="3" t="s">
        <v>13</v>
      </c>
      <c r="D9" s="3" t="s">
        <v>14</v>
      </c>
      <c r="E9" s="3">
        <v>3</v>
      </c>
      <c r="F9" s="3">
        <v>43</v>
      </c>
      <c r="G9" s="7">
        <v>3538</v>
      </c>
    </row>
    <row r="10" spans="1:7" outlineLevel="2" x14ac:dyDescent="0.25">
      <c r="A10" s="1" t="s">
        <v>71</v>
      </c>
      <c r="B10" s="2" t="s">
        <v>72</v>
      </c>
      <c r="C10" s="3" t="s">
        <v>13</v>
      </c>
      <c r="D10" s="3" t="s">
        <v>14</v>
      </c>
      <c r="E10" s="3">
        <v>5</v>
      </c>
      <c r="F10" s="3">
        <v>30</v>
      </c>
      <c r="G10" s="7">
        <v>3546</v>
      </c>
    </row>
    <row r="11" spans="1:7" outlineLevel="2" x14ac:dyDescent="0.25">
      <c r="A11" s="1" t="s">
        <v>39</v>
      </c>
      <c r="B11" s="4" t="s">
        <v>40</v>
      </c>
      <c r="C11" s="3" t="s">
        <v>13</v>
      </c>
      <c r="D11" s="3" t="s">
        <v>14</v>
      </c>
      <c r="E11" s="3">
        <v>1</v>
      </c>
      <c r="F11" s="3">
        <v>33</v>
      </c>
      <c r="G11" s="7">
        <v>3848</v>
      </c>
    </row>
    <row r="12" spans="1:7" outlineLevel="2" x14ac:dyDescent="0.25">
      <c r="A12" s="1" t="s">
        <v>31</v>
      </c>
      <c r="B12" s="2" t="s">
        <v>32</v>
      </c>
      <c r="C12" s="3" t="s">
        <v>13</v>
      </c>
      <c r="D12" s="3" t="s">
        <v>10</v>
      </c>
      <c r="E12" s="3">
        <v>2</v>
      </c>
      <c r="F12" s="3">
        <v>34</v>
      </c>
      <c r="G12" s="7">
        <v>4573</v>
      </c>
    </row>
    <row r="13" spans="1:7" outlineLevel="2" x14ac:dyDescent="0.25">
      <c r="A13" s="1" t="s">
        <v>20</v>
      </c>
      <c r="B13" s="4" t="s">
        <v>21</v>
      </c>
      <c r="C13" s="3" t="s">
        <v>13</v>
      </c>
      <c r="D13" s="3" t="s">
        <v>14</v>
      </c>
      <c r="E13" s="3">
        <v>3</v>
      </c>
      <c r="F13" s="3">
        <v>28</v>
      </c>
      <c r="G13" s="7">
        <v>4700</v>
      </c>
    </row>
    <row r="14" spans="1:7" outlineLevel="1" x14ac:dyDescent="0.25">
      <c r="A14" s="1"/>
      <c r="B14" s="4"/>
      <c r="C14" s="16" t="s">
        <v>110</v>
      </c>
      <c r="D14" s="3"/>
      <c r="E14" s="3">
        <f>SUBTOTAL(9,E7:E13)</f>
        <v>21</v>
      </c>
      <c r="F14" s="3"/>
      <c r="G14" s="7">
        <f>SUBTOTAL(9,G7:G13)</f>
        <v>26190</v>
      </c>
    </row>
    <row r="15" spans="1:7" outlineLevel="2" x14ac:dyDescent="0.25">
      <c r="A15" s="1" t="s">
        <v>65</v>
      </c>
      <c r="B15" s="4" t="s">
        <v>66</v>
      </c>
      <c r="C15" s="3" t="s">
        <v>9</v>
      </c>
      <c r="D15" s="3" t="s">
        <v>14</v>
      </c>
      <c r="E15" s="3">
        <v>5</v>
      </c>
      <c r="F15" s="3">
        <v>37</v>
      </c>
      <c r="G15" s="7">
        <v>1897</v>
      </c>
    </row>
    <row r="16" spans="1:7" outlineLevel="2" x14ac:dyDescent="0.25">
      <c r="A16" s="1" t="s">
        <v>43</v>
      </c>
      <c r="B16" s="2" t="s">
        <v>44</v>
      </c>
      <c r="C16" s="3" t="s">
        <v>9</v>
      </c>
      <c r="D16" s="3" t="s">
        <v>10</v>
      </c>
      <c r="E16" s="3">
        <v>2</v>
      </c>
      <c r="F16" s="3">
        <v>32</v>
      </c>
      <c r="G16" s="7">
        <v>2795</v>
      </c>
    </row>
    <row r="17" spans="1:7" outlineLevel="2" x14ac:dyDescent="0.25">
      <c r="A17" s="1" t="s">
        <v>33</v>
      </c>
      <c r="B17" s="2" t="s">
        <v>34</v>
      </c>
      <c r="C17" s="3" t="s">
        <v>9</v>
      </c>
      <c r="D17" s="3" t="s">
        <v>14</v>
      </c>
      <c r="E17" s="3">
        <v>6</v>
      </c>
      <c r="F17" s="3">
        <v>43</v>
      </c>
      <c r="G17" s="7">
        <v>2949</v>
      </c>
    </row>
    <row r="18" spans="1:7" outlineLevel="2" x14ac:dyDescent="0.25">
      <c r="A18" s="1" t="s">
        <v>45</v>
      </c>
      <c r="B18" s="2" t="s">
        <v>46</v>
      </c>
      <c r="C18" s="3" t="s">
        <v>9</v>
      </c>
      <c r="D18" s="1" t="s">
        <v>14</v>
      </c>
      <c r="E18" s="3">
        <v>4</v>
      </c>
      <c r="F18" s="3">
        <v>49</v>
      </c>
      <c r="G18" s="7">
        <v>3134</v>
      </c>
    </row>
    <row r="19" spans="1:7" outlineLevel="2" x14ac:dyDescent="0.25">
      <c r="A19" s="1" t="s">
        <v>49</v>
      </c>
      <c r="B19" s="2" t="s">
        <v>50</v>
      </c>
      <c r="C19" s="3" t="s">
        <v>9</v>
      </c>
      <c r="D19" s="3" t="s">
        <v>10</v>
      </c>
      <c r="E19" s="3">
        <v>7</v>
      </c>
      <c r="F19" s="3">
        <v>30</v>
      </c>
      <c r="G19" s="7">
        <v>3345</v>
      </c>
    </row>
    <row r="20" spans="1:7" outlineLevel="2" x14ac:dyDescent="0.25">
      <c r="A20" s="1" t="s">
        <v>7</v>
      </c>
      <c r="B20" s="2" t="s">
        <v>8</v>
      </c>
      <c r="C20" s="3" t="s">
        <v>9</v>
      </c>
      <c r="D20" s="3" t="s">
        <v>10</v>
      </c>
      <c r="E20" s="3">
        <v>4</v>
      </c>
      <c r="F20" s="3">
        <v>31</v>
      </c>
      <c r="G20" s="7">
        <v>3760</v>
      </c>
    </row>
    <row r="21" spans="1:7" outlineLevel="2" x14ac:dyDescent="0.25">
      <c r="A21" s="1" t="s">
        <v>51</v>
      </c>
      <c r="B21" s="2" t="s">
        <v>52</v>
      </c>
      <c r="C21" s="3" t="s">
        <v>9</v>
      </c>
      <c r="D21" s="3" t="s">
        <v>14</v>
      </c>
      <c r="E21" s="3">
        <v>5</v>
      </c>
      <c r="F21" s="3">
        <v>33</v>
      </c>
      <c r="G21" s="7">
        <v>3965</v>
      </c>
    </row>
    <row r="22" spans="1:7" outlineLevel="2" x14ac:dyDescent="0.25">
      <c r="A22" s="1" t="s">
        <v>15</v>
      </c>
      <c r="B22" s="4" t="s">
        <v>16</v>
      </c>
      <c r="C22" s="3" t="s">
        <v>9</v>
      </c>
      <c r="D22" s="3" t="s">
        <v>10</v>
      </c>
      <c r="E22" s="3">
        <v>5</v>
      </c>
      <c r="F22" s="3">
        <v>32</v>
      </c>
      <c r="G22" s="7">
        <v>4212</v>
      </c>
    </row>
    <row r="23" spans="1:7" outlineLevel="2" x14ac:dyDescent="0.25">
      <c r="A23" s="1" t="s">
        <v>25</v>
      </c>
      <c r="B23" s="2" t="s">
        <v>26</v>
      </c>
      <c r="C23" s="3" t="s">
        <v>9</v>
      </c>
      <c r="D23" s="3" t="s">
        <v>14</v>
      </c>
      <c r="E23" s="3">
        <v>1</v>
      </c>
      <c r="F23" s="3">
        <v>33</v>
      </c>
      <c r="G23" s="7">
        <v>4909</v>
      </c>
    </row>
    <row r="24" spans="1:7" outlineLevel="2" x14ac:dyDescent="0.25">
      <c r="A24" s="1" t="s">
        <v>55</v>
      </c>
      <c r="B24" s="4" t="s">
        <v>56</v>
      </c>
      <c r="C24" s="3" t="s">
        <v>9</v>
      </c>
      <c r="D24" s="3" t="s">
        <v>10</v>
      </c>
      <c r="E24" s="3">
        <v>4</v>
      </c>
      <c r="F24" s="3">
        <v>39</v>
      </c>
      <c r="G24" s="7">
        <v>4956</v>
      </c>
    </row>
    <row r="25" spans="1:7" outlineLevel="1" x14ac:dyDescent="0.25">
      <c r="A25" s="1"/>
      <c r="B25" s="4"/>
      <c r="C25" s="16" t="s">
        <v>111</v>
      </c>
      <c r="D25" s="3"/>
      <c r="E25" s="3">
        <f>SUBTOTAL(9,E15:E24)</f>
        <v>43</v>
      </c>
      <c r="F25" s="3"/>
      <c r="G25" s="7">
        <f>SUBTOTAL(9,G15:G24)</f>
        <v>35922</v>
      </c>
    </row>
    <row r="26" spans="1:7" outlineLevel="2" x14ac:dyDescent="0.25">
      <c r="A26" s="1" t="s">
        <v>17</v>
      </c>
      <c r="B26" s="4" t="s">
        <v>18</v>
      </c>
      <c r="C26" s="3" t="s">
        <v>19</v>
      </c>
      <c r="D26" s="3" t="s">
        <v>14</v>
      </c>
      <c r="E26" s="3">
        <v>7</v>
      </c>
      <c r="F26" s="3">
        <v>33</v>
      </c>
      <c r="G26" s="7">
        <v>1570</v>
      </c>
    </row>
    <row r="27" spans="1:7" outlineLevel="2" x14ac:dyDescent="0.25">
      <c r="A27" s="1" t="s">
        <v>27</v>
      </c>
      <c r="B27" s="2" t="s">
        <v>28</v>
      </c>
      <c r="C27" s="3" t="s">
        <v>19</v>
      </c>
      <c r="D27" s="3" t="s">
        <v>10</v>
      </c>
      <c r="E27" s="3">
        <v>4</v>
      </c>
      <c r="F27" s="3">
        <v>32</v>
      </c>
      <c r="G27" s="7">
        <v>2075</v>
      </c>
    </row>
    <row r="28" spans="1:7" outlineLevel="2" x14ac:dyDescent="0.25">
      <c r="A28" s="1" t="s">
        <v>37</v>
      </c>
      <c r="B28" s="2" t="s">
        <v>38</v>
      </c>
      <c r="C28" s="3" t="s">
        <v>19</v>
      </c>
      <c r="D28" s="3" t="s">
        <v>10</v>
      </c>
      <c r="E28" s="3">
        <v>1</v>
      </c>
      <c r="F28" s="3">
        <v>53</v>
      </c>
      <c r="G28" s="7">
        <v>2820</v>
      </c>
    </row>
    <row r="29" spans="1:7" outlineLevel="2" x14ac:dyDescent="0.25">
      <c r="A29" s="1" t="s">
        <v>67</v>
      </c>
      <c r="B29" s="2" t="s">
        <v>68</v>
      </c>
      <c r="C29" s="3" t="s">
        <v>19</v>
      </c>
      <c r="D29" s="3" t="s">
        <v>14</v>
      </c>
      <c r="E29" s="3">
        <v>1</v>
      </c>
      <c r="F29" s="3">
        <v>43</v>
      </c>
      <c r="G29" s="7">
        <v>2879</v>
      </c>
    </row>
    <row r="30" spans="1:7" outlineLevel="2" x14ac:dyDescent="0.25">
      <c r="A30" s="1" t="s">
        <v>57</v>
      </c>
      <c r="B30" s="4" t="s">
        <v>58</v>
      </c>
      <c r="C30" s="3" t="s">
        <v>19</v>
      </c>
      <c r="D30" s="3" t="s">
        <v>14</v>
      </c>
      <c r="E30" s="3">
        <v>2</v>
      </c>
      <c r="F30" s="3">
        <v>42</v>
      </c>
      <c r="G30" s="7">
        <v>3335</v>
      </c>
    </row>
    <row r="31" spans="1:7" outlineLevel="1" x14ac:dyDescent="0.25">
      <c r="A31" s="1"/>
      <c r="B31" s="4"/>
      <c r="C31" s="16" t="s">
        <v>112</v>
      </c>
      <c r="D31" s="3"/>
      <c r="E31" s="3">
        <f>SUBTOTAL(9,E26:E30)</f>
        <v>15</v>
      </c>
      <c r="F31" s="3"/>
      <c r="G31" s="7">
        <f>SUBTOTAL(9,G26:G30)</f>
        <v>12679</v>
      </c>
    </row>
    <row r="32" spans="1:7" outlineLevel="2" x14ac:dyDescent="0.25">
      <c r="A32" s="1" t="s">
        <v>47</v>
      </c>
      <c r="B32" s="4" t="s">
        <v>48</v>
      </c>
      <c r="C32" s="3" t="s">
        <v>24</v>
      </c>
      <c r="D32" s="3" t="s">
        <v>14</v>
      </c>
      <c r="E32" s="3">
        <v>7</v>
      </c>
      <c r="F32" s="3">
        <v>49</v>
      </c>
      <c r="G32" s="7">
        <v>1312</v>
      </c>
    </row>
    <row r="33" spans="1:7" outlineLevel="2" x14ac:dyDescent="0.25">
      <c r="A33" s="1" t="s">
        <v>22</v>
      </c>
      <c r="B33" s="2" t="s">
        <v>23</v>
      </c>
      <c r="C33" s="3" t="s">
        <v>24</v>
      </c>
      <c r="D33" s="3" t="s">
        <v>14</v>
      </c>
      <c r="E33" s="3">
        <v>5</v>
      </c>
      <c r="F33" s="3">
        <v>43</v>
      </c>
      <c r="G33" s="7">
        <v>1391</v>
      </c>
    </row>
    <row r="34" spans="1:7" outlineLevel="2" x14ac:dyDescent="0.25">
      <c r="A34" s="1" t="s">
        <v>41</v>
      </c>
      <c r="B34" s="4" t="s">
        <v>42</v>
      </c>
      <c r="C34" s="3" t="s">
        <v>24</v>
      </c>
      <c r="D34" s="3" t="s">
        <v>14</v>
      </c>
      <c r="E34" s="3">
        <v>6</v>
      </c>
      <c r="F34" s="3">
        <v>32</v>
      </c>
      <c r="G34" s="7">
        <v>2138</v>
      </c>
    </row>
    <row r="35" spans="1:7" outlineLevel="2" x14ac:dyDescent="0.25">
      <c r="A35" s="1" t="s">
        <v>35</v>
      </c>
      <c r="B35" s="2" t="s">
        <v>36</v>
      </c>
      <c r="C35" s="3" t="s">
        <v>24</v>
      </c>
      <c r="D35" s="3" t="s">
        <v>14</v>
      </c>
      <c r="E35" s="3">
        <v>6</v>
      </c>
      <c r="F35" s="3">
        <v>52</v>
      </c>
      <c r="G35" s="7">
        <v>2516</v>
      </c>
    </row>
    <row r="36" spans="1:7" outlineLevel="2" x14ac:dyDescent="0.25">
      <c r="A36" s="1" t="s">
        <v>53</v>
      </c>
      <c r="B36" s="2" t="s">
        <v>54</v>
      </c>
      <c r="C36" s="3" t="s">
        <v>24</v>
      </c>
      <c r="D36" s="3" t="s">
        <v>14</v>
      </c>
      <c r="E36" s="3">
        <v>2</v>
      </c>
      <c r="F36" s="3">
        <v>48</v>
      </c>
      <c r="G36" s="7">
        <v>3123</v>
      </c>
    </row>
    <row r="37" spans="1:7" outlineLevel="2" x14ac:dyDescent="0.25">
      <c r="A37" s="1" t="s">
        <v>69</v>
      </c>
      <c r="B37" s="4" t="s">
        <v>70</v>
      </c>
      <c r="C37" s="1" t="s">
        <v>24</v>
      </c>
      <c r="D37" s="3" t="s">
        <v>10</v>
      </c>
      <c r="E37" s="3">
        <v>7</v>
      </c>
      <c r="F37" s="3">
        <v>44</v>
      </c>
      <c r="G37" s="7">
        <v>3226</v>
      </c>
    </row>
    <row r="38" spans="1:7" outlineLevel="2" x14ac:dyDescent="0.25">
      <c r="A38" s="1" t="s">
        <v>29</v>
      </c>
      <c r="B38" s="2" t="s">
        <v>30</v>
      </c>
      <c r="C38" s="10" t="s">
        <v>24</v>
      </c>
      <c r="D38" s="3" t="s">
        <v>14</v>
      </c>
      <c r="E38" s="3">
        <v>5</v>
      </c>
      <c r="F38" s="3">
        <v>28</v>
      </c>
      <c r="G38" s="7">
        <v>3275</v>
      </c>
    </row>
    <row r="39" spans="1:7" outlineLevel="2" x14ac:dyDescent="0.25">
      <c r="A39" s="1" t="s">
        <v>63</v>
      </c>
      <c r="B39" s="4" t="s">
        <v>64</v>
      </c>
      <c r="C39" s="3" t="s">
        <v>24</v>
      </c>
      <c r="D39" s="3" t="s">
        <v>10</v>
      </c>
      <c r="E39" s="3">
        <v>3</v>
      </c>
      <c r="F39" s="3">
        <v>45</v>
      </c>
      <c r="G39" s="7">
        <v>4775</v>
      </c>
    </row>
    <row r="40" spans="1:7" outlineLevel="1" x14ac:dyDescent="0.25">
      <c r="A40" s="17"/>
      <c r="B40" s="18"/>
      <c r="C40" s="21" t="s">
        <v>113</v>
      </c>
      <c r="D40" s="19"/>
      <c r="E40" s="19">
        <f>SUBTOTAL(9,E32:E39)</f>
        <v>41</v>
      </c>
      <c r="F40" s="19"/>
      <c r="G40" s="20">
        <f>SUBTOTAL(9,G32:G39)</f>
        <v>21756</v>
      </c>
    </row>
    <row r="41" spans="1:7" x14ac:dyDescent="0.25">
      <c r="A41" s="17"/>
      <c r="B41" s="18"/>
      <c r="C41" s="21" t="s">
        <v>114</v>
      </c>
      <c r="D41" s="19"/>
      <c r="E41" s="19">
        <f>SUBTOTAL(9,E7:E39)</f>
        <v>120</v>
      </c>
      <c r="F41" s="19"/>
      <c r="G41" s="20">
        <f>SUBTOTAL(9,G7:G39)</f>
        <v>96547</v>
      </c>
    </row>
  </sheetData>
  <sortState ref="A7:G36">
    <sortCondition ref="C9"/>
  </sortState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G39"/>
  <sheetViews>
    <sheetView workbookViewId="0">
      <selection activeCell="D14" sqref="D14"/>
    </sheetView>
  </sheetViews>
  <sheetFormatPr baseColWidth="10" defaultRowHeight="15" outlineLevelRow="2" x14ac:dyDescent="0.25"/>
  <cols>
    <col min="2" max="2" width="31.28515625" bestFit="1" customWidth="1"/>
    <col min="3" max="3" width="9.85546875" bestFit="1" customWidth="1"/>
    <col min="4" max="4" width="11.28515625" bestFit="1" customWidth="1"/>
    <col min="5" max="5" width="13.28515625" customWidth="1"/>
    <col min="6" max="6" width="8.28515625" customWidth="1"/>
    <col min="7" max="7" width="14.140625" customWidth="1"/>
  </cols>
  <sheetData>
    <row r="6" spans="1:7" ht="25.5" x14ac:dyDescent="0.25">
      <c r="A6" s="5" t="s">
        <v>0</v>
      </c>
      <c r="B6" s="5" t="s">
        <v>1</v>
      </c>
      <c r="C6" s="6" t="s">
        <v>2</v>
      </c>
      <c r="D6" s="6" t="s">
        <v>3</v>
      </c>
      <c r="E6" s="6" t="s">
        <v>4</v>
      </c>
      <c r="F6" s="5" t="s">
        <v>5</v>
      </c>
      <c r="G6" s="6" t="s">
        <v>6</v>
      </c>
    </row>
    <row r="7" spans="1:7" hidden="1" outlineLevel="2" x14ac:dyDescent="0.25">
      <c r="A7" s="1" t="s">
        <v>47</v>
      </c>
      <c r="B7" s="4" t="s">
        <v>48</v>
      </c>
      <c r="C7" s="3" t="s">
        <v>24</v>
      </c>
      <c r="D7" s="3" t="s">
        <v>14</v>
      </c>
      <c r="E7" s="3">
        <v>7</v>
      </c>
      <c r="F7" s="3">
        <v>49</v>
      </c>
      <c r="G7" s="7">
        <v>1312</v>
      </c>
    </row>
    <row r="8" spans="1:7" hidden="1" outlineLevel="2" x14ac:dyDescent="0.25">
      <c r="A8" s="1" t="s">
        <v>22</v>
      </c>
      <c r="B8" s="2" t="s">
        <v>23</v>
      </c>
      <c r="C8" s="3" t="s">
        <v>24</v>
      </c>
      <c r="D8" s="3" t="s">
        <v>14</v>
      </c>
      <c r="E8" s="3">
        <v>5</v>
      </c>
      <c r="F8" s="3">
        <v>43</v>
      </c>
      <c r="G8" s="7">
        <v>1391</v>
      </c>
    </row>
    <row r="9" spans="1:7" hidden="1" outlineLevel="2" x14ac:dyDescent="0.25">
      <c r="A9" s="1" t="s">
        <v>17</v>
      </c>
      <c r="B9" s="4" t="s">
        <v>18</v>
      </c>
      <c r="C9" s="3" t="s">
        <v>19</v>
      </c>
      <c r="D9" s="3" t="s">
        <v>14</v>
      </c>
      <c r="E9" s="3">
        <v>7</v>
      </c>
      <c r="F9" s="3">
        <v>33</v>
      </c>
      <c r="G9" s="7">
        <v>1570</v>
      </c>
    </row>
    <row r="10" spans="1:7" hidden="1" outlineLevel="2" x14ac:dyDescent="0.25">
      <c r="A10" s="1" t="s">
        <v>65</v>
      </c>
      <c r="B10" s="4" t="s">
        <v>66</v>
      </c>
      <c r="C10" s="3" t="s">
        <v>9</v>
      </c>
      <c r="D10" s="3" t="s">
        <v>14</v>
      </c>
      <c r="E10" s="3">
        <v>5</v>
      </c>
      <c r="F10" s="3">
        <v>37</v>
      </c>
      <c r="G10" s="7">
        <v>1897</v>
      </c>
    </row>
    <row r="11" spans="1:7" hidden="1" outlineLevel="2" x14ac:dyDescent="0.25">
      <c r="A11" s="1" t="s">
        <v>41</v>
      </c>
      <c r="B11" s="4" t="s">
        <v>42</v>
      </c>
      <c r="C11" s="3" t="s">
        <v>24</v>
      </c>
      <c r="D11" s="3" t="s">
        <v>14</v>
      </c>
      <c r="E11" s="3">
        <v>6</v>
      </c>
      <c r="F11" s="3">
        <v>32</v>
      </c>
      <c r="G11" s="7">
        <v>2138</v>
      </c>
    </row>
    <row r="12" spans="1:7" hidden="1" outlineLevel="2" x14ac:dyDescent="0.25">
      <c r="A12" s="1" t="s">
        <v>35</v>
      </c>
      <c r="B12" s="2" t="s">
        <v>36</v>
      </c>
      <c r="C12" s="3" t="s">
        <v>24</v>
      </c>
      <c r="D12" s="3" t="s">
        <v>14</v>
      </c>
      <c r="E12" s="3">
        <v>6</v>
      </c>
      <c r="F12" s="3">
        <v>52</v>
      </c>
      <c r="G12" s="7">
        <v>2516</v>
      </c>
    </row>
    <row r="13" spans="1:7" hidden="1" outlineLevel="2" x14ac:dyDescent="0.25">
      <c r="A13" s="1" t="s">
        <v>67</v>
      </c>
      <c r="B13" s="2" t="s">
        <v>68</v>
      </c>
      <c r="C13" s="3" t="s">
        <v>19</v>
      </c>
      <c r="D13" s="3" t="s">
        <v>14</v>
      </c>
      <c r="E13" s="3">
        <v>1</v>
      </c>
      <c r="F13" s="3">
        <v>43</v>
      </c>
      <c r="G13" s="7">
        <v>2879</v>
      </c>
    </row>
    <row r="14" spans="1:7" hidden="1" outlineLevel="2" x14ac:dyDescent="0.25">
      <c r="A14" s="1" t="s">
        <v>11</v>
      </c>
      <c r="B14" s="2" t="s">
        <v>12</v>
      </c>
      <c r="C14" s="3" t="s">
        <v>13</v>
      </c>
      <c r="D14" s="3" t="s">
        <v>14</v>
      </c>
      <c r="E14" s="3">
        <v>2</v>
      </c>
      <c r="F14" s="3">
        <v>28</v>
      </c>
      <c r="G14" s="7">
        <v>2917</v>
      </c>
    </row>
    <row r="15" spans="1:7" hidden="1" outlineLevel="2" x14ac:dyDescent="0.25">
      <c r="A15" s="1" t="s">
        <v>33</v>
      </c>
      <c r="B15" s="2" t="s">
        <v>34</v>
      </c>
      <c r="C15" s="3" t="s">
        <v>9</v>
      </c>
      <c r="D15" s="3" t="s">
        <v>14</v>
      </c>
      <c r="E15" s="3">
        <v>6</v>
      </c>
      <c r="F15" s="3">
        <v>43</v>
      </c>
      <c r="G15" s="7">
        <v>2949</v>
      </c>
    </row>
    <row r="16" spans="1:7" hidden="1" outlineLevel="2" x14ac:dyDescent="0.25">
      <c r="A16" s="1" t="s">
        <v>53</v>
      </c>
      <c r="B16" s="2" t="s">
        <v>54</v>
      </c>
      <c r="C16" s="3" t="s">
        <v>24</v>
      </c>
      <c r="D16" s="3" t="s">
        <v>14</v>
      </c>
      <c r="E16" s="3">
        <v>2</v>
      </c>
      <c r="F16" s="3">
        <v>48</v>
      </c>
      <c r="G16" s="7">
        <v>3123</v>
      </c>
    </row>
    <row r="17" spans="1:7" hidden="1" outlineLevel="2" x14ac:dyDescent="0.25">
      <c r="A17" s="1" t="s">
        <v>45</v>
      </c>
      <c r="B17" s="2" t="s">
        <v>46</v>
      </c>
      <c r="C17" s="3" t="s">
        <v>9</v>
      </c>
      <c r="D17" s="1" t="s">
        <v>14</v>
      </c>
      <c r="E17" s="3">
        <v>4</v>
      </c>
      <c r="F17" s="3">
        <v>49</v>
      </c>
      <c r="G17" s="7">
        <v>3134</v>
      </c>
    </row>
    <row r="18" spans="1:7" hidden="1" outlineLevel="2" x14ac:dyDescent="0.25">
      <c r="A18" s="1" t="s">
        <v>29</v>
      </c>
      <c r="B18" s="2" t="s">
        <v>30</v>
      </c>
      <c r="C18" s="3" t="s">
        <v>24</v>
      </c>
      <c r="D18" s="3" t="s">
        <v>14</v>
      </c>
      <c r="E18" s="3">
        <v>5</v>
      </c>
      <c r="F18" s="3">
        <v>28</v>
      </c>
      <c r="G18" s="7">
        <v>3275</v>
      </c>
    </row>
    <row r="19" spans="1:7" hidden="1" outlineLevel="2" x14ac:dyDescent="0.25">
      <c r="A19" s="1" t="s">
        <v>57</v>
      </c>
      <c r="B19" s="4" t="s">
        <v>58</v>
      </c>
      <c r="C19" s="3" t="s">
        <v>19</v>
      </c>
      <c r="D19" s="3" t="s">
        <v>14</v>
      </c>
      <c r="E19" s="3">
        <v>2</v>
      </c>
      <c r="F19" s="3">
        <v>42</v>
      </c>
      <c r="G19" s="7">
        <v>3335</v>
      </c>
    </row>
    <row r="20" spans="1:7" hidden="1" outlineLevel="2" x14ac:dyDescent="0.25">
      <c r="A20" s="1" t="s">
        <v>61</v>
      </c>
      <c r="B20" s="4" t="s">
        <v>62</v>
      </c>
      <c r="C20" s="3" t="s">
        <v>13</v>
      </c>
      <c r="D20" s="3" t="s">
        <v>14</v>
      </c>
      <c r="E20" s="3">
        <v>3</v>
      </c>
      <c r="F20" s="3">
        <v>43</v>
      </c>
      <c r="G20" s="7">
        <v>3538</v>
      </c>
    </row>
    <row r="21" spans="1:7" hidden="1" outlineLevel="2" x14ac:dyDescent="0.25">
      <c r="A21" s="1" t="s">
        <v>71</v>
      </c>
      <c r="B21" s="2" t="s">
        <v>72</v>
      </c>
      <c r="C21" s="3" t="s">
        <v>13</v>
      </c>
      <c r="D21" s="3" t="s">
        <v>14</v>
      </c>
      <c r="E21" s="3">
        <v>5</v>
      </c>
      <c r="F21" s="3">
        <v>30</v>
      </c>
      <c r="G21" s="7">
        <v>3546</v>
      </c>
    </row>
    <row r="22" spans="1:7" hidden="1" outlineLevel="2" x14ac:dyDescent="0.25">
      <c r="A22" s="1" t="s">
        <v>39</v>
      </c>
      <c r="B22" s="4" t="s">
        <v>40</v>
      </c>
      <c r="C22" s="3" t="s">
        <v>13</v>
      </c>
      <c r="D22" s="3" t="s">
        <v>14</v>
      </c>
      <c r="E22" s="3">
        <v>1</v>
      </c>
      <c r="F22" s="3">
        <v>33</v>
      </c>
      <c r="G22" s="7">
        <v>3848</v>
      </c>
    </row>
    <row r="23" spans="1:7" hidden="1" outlineLevel="2" x14ac:dyDescent="0.25">
      <c r="A23" s="1" t="s">
        <v>51</v>
      </c>
      <c r="B23" s="2" t="s">
        <v>52</v>
      </c>
      <c r="C23" s="3" t="s">
        <v>9</v>
      </c>
      <c r="D23" s="3" t="s">
        <v>14</v>
      </c>
      <c r="E23" s="3">
        <v>5</v>
      </c>
      <c r="F23" s="3">
        <v>33</v>
      </c>
      <c r="G23" s="7">
        <v>3965</v>
      </c>
    </row>
    <row r="24" spans="1:7" hidden="1" outlineLevel="2" x14ac:dyDescent="0.25">
      <c r="A24" s="1" t="s">
        <v>20</v>
      </c>
      <c r="B24" s="4" t="s">
        <v>21</v>
      </c>
      <c r="C24" s="3" t="s">
        <v>13</v>
      </c>
      <c r="D24" s="3" t="s">
        <v>14</v>
      </c>
      <c r="E24" s="3">
        <v>3</v>
      </c>
      <c r="F24" s="3">
        <v>28</v>
      </c>
      <c r="G24" s="7">
        <v>4700</v>
      </c>
    </row>
    <row r="25" spans="1:7" hidden="1" outlineLevel="2" x14ac:dyDescent="0.25">
      <c r="A25" s="1" t="s">
        <v>25</v>
      </c>
      <c r="B25" s="2" t="s">
        <v>26</v>
      </c>
      <c r="C25" s="3" t="s">
        <v>9</v>
      </c>
      <c r="D25" s="3" t="s">
        <v>14</v>
      </c>
      <c r="E25" s="3">
        <v>1</v>
      </c>
      <c r="F25" s="3">
        <v>33</v>
      </c>
      <c r="G25" s="7">
        <v>4909</v>
      </c>
    </row>
    <row r="26" spans="1:7" outlineLevel="1" collapsed="1" x14ac:dyDescent="0.25">
      <c r="A26" s="1"/>
      <c r="B26" s="2"/>
      <c r="C26" s="3"/>
      <c r="D26" s="16" t="s">
        <v>115</v>
      </c>
      <c r="E26" s="3"/>
      <c r="F26" s="3">
        <f>SUBTOTAL(1,F7:F25)</f>
        <v>38.263157894736842</v>
      </c>
      <c r="G26" s="7"/>
    </row>
    <row r="27" spans="1:7" hidden="1" outlineLevel="2" x14ac:dyDescent="0.25">
      <c r="A27" s="1" t="s">
        <v>27</v>
      </c>
      <c r="B27" s="2" t="s">
        <v>28</v>
      </c>
      <c r="C27" s="3" t="s">
        <v>19</v>
      </c>
      <c r="D27" s="3" t="s">
        <v>10</v>
      </c>
      <c r="E27" s="3">
        <v>4</v>
      </c>
      <c r="F27" s="3">
        <v>32</v>
      </c>
      <c r="G27" s="7">
        <v>2075</v>
      </c>
    </row>
    <row r="28" spans="1:7" hidden="1" outlineLevel="2" x14ac:dyDescent="0.25">
      <c r="A28" s="1" t="s">
        <v>43</v>
      </c>
      <c r="B28" s="2" t="s">
        <v>44</v>
      </c>
      <c r="C28" s="3" t="s">
        <v>9</v>
      </c>
      <c r="D28" s="3" t="s">
        <v>10</v>
      </c>
      <c r="E28" s="3">
        <v>2</v>
      </c>
      <c r="F28" s="3">
        <v>32</v>
      </c>
      <c r="G28" s="7">
        <v>2795</v>
      </c>
    </row>
    <row r="29" spans="1:7" hidden="1" outlineLevel="2" x14ac:dyDescent="0.25">
      <c r="A29" s="1" t="s">
        <v>37</v>
      </c>
      <c r="B29" s="2" t="s">
        <v>38</v>
      </c>
      <c r="C29" s="3" t="s">
        <v>19</v>
      </c>
      <c r="D29" s="3" t="s">
        <v>10</v>
      </c>
      <c r="E29" s="3">
        <v>1</v>
      </c>
      <c r="F29" s="3">
        <v>53</v>
      </c>
      <c r="G29" s="7">
        <v>2820</v>
      </c>
    </row>
    <row r="30" spans="1:7" hidden="1" outlineLevel="2" x14ac:dyDescent="0.25">
      <c r="A30" s="1" t="s">
        <v>59</v>
      </c>
      <c r="B30" s="4" t="s">
        <v>60</v>
      </c>
      <c r="C30" s="3" t="s">
        <v>13</v>
      </c>
      <c r="D30" s="3" t="s">
        <v>10</v>
      </c>
      <c r="E30" s="3">
        <v>5</v>
      </c>
      <c r="F30" s="3">
        <v>46</v>
      </c>
      <c r="G30" s="7">
        <v>3068</v>
      </c>
    </row>
    <row r="31" spans="1:7" hidden="1" outlineLevel="2" x14ac:dyDescent="0.25">
      <c r="A31" s="1" t="s">
        <v>69</v>
      </c>
      <c r="B31" s="4" t="s">
        <v>70</v>
      </c>
      <c r="C31" s="1" t="s">
        <v>24</v>
      </c>
      <c r="D31" s="3" t="s">
        <v>10</v>
      </c>
      <c r="E31" s="3">
        <v>7</v>
      </c>
      <c r="F31" s="3">
        <v>44</v>
      </c>
      <c r="G31" s="7">
        <v>3226</v>
      </c>
    </row>
    <row r="32" spans="1:7" hidden="1" outlineLevel="2" x14ac:dyDescent="0.25">
      <c r="A32" s="1" t="s">
        <v>49</v>
      </c>
      <c r="B32" s="2" t="s">
        <v>50</v>
      </c>
      <c r="C32" s="3" t="s">
        <v>9</v>
      </c>
      <c r="D32" s="3" t="s">
        <v>10</v>
      </c>
      <c r="E32" s="3">
        <v>7</v>
      </c>
      <c r="F32" s="3">
        <v>30</v>
      </c>
      <c r="G32" s="7">
        <v>3345</v>
      </c>
    </row>
    <row r="33" spans="1:7" hidden="1" outlineLevel="2" x14ac:dyDescent="0.25">
      <c r="A33" s="1" t="s">
        <v>7</v>
      </c>
      <c r="B33" s="2" t="s">
        <v>8</v>
      </c>
      <c r="C33" s="3" t="s">
        <v>9</v>
      </c>
      <c r="D33" s="3" t="s">
        <v>10</v>
      </c>
      <c r="E33" s="3">
        <v>4</v>
      </c>
      <c r="F33" s="3">
        <v>31</v>
      </c>
      <c r="G33" s="7">
        <v>3760</v>
      </c>
    </row>
    <row r="34" spans="1:7" hidden="1" outlineLevel="2" x14ac:dyDescent="0.25">
      <c r="A34" s="1" t="s">
        <v>15</v>
      </c>
      <c r="B34" s="4" t="s">
        <v>16</v>
      </c>
      <c r="C34" s="3" t="s">
        <v>9</v>
      </c>
      <c r="D34" s="3" t="s">
        <v>10</v>
      </c>
      <c r="E34" s="3">
        <v>5</v>
      </c>
      <c r="F34" s="3">
        <v>32</v>
      </c>
      <c r="G34" s="7">
        <v>4212</v>
      </c>
    </row>
    <row r="35" spans="1:7" hidden="1" outlineLevel="2" x14ac:dyDescent="0.25">
      <c r="A35" s="1" t="s">
        <v>31</v>
      </c>
      <c r="B35" s="2" t="s">
        <v>32</v>
      </c>
      <c r="C35" s="3" t="s">
        <v>13</v>
      </c>
      <c r="D35" s="3" t="s">
        <v>10</v>
      </c>
      <c r="E35" s="3">
        <v>2</v>
      </c>
      <c r="F35" s="3">
        <v>34</v>
      </c>
      <c r="G35" s="7">
        <v>4573</v>
      </c>
    </row>
    <row r="36" spans="1:7" hidden="1" outlineLevel="2" x14ac:dyDescent="0.25">
      <c r="A36" s="1" t="s">
        <v>63</v>
      </c>
      <c r="B36" s="4" t="s">
        <v>64</v>
      </c>
      <c r="C36" s="10" t="s">
        <v>24</v>
      </c>
      <c r="D36" s="3" t="s">
        <v>10</v>
      </c>
      <c r="E36" s="3">
        <v>3</v>
      </c>
      <c r="F36" s="3">
        <v>45</v>
      </c>
      <c r="G36" s="7">
        <v>4775</v>
      </c>
    </row>
    <row r="37" spans="1:7" hidden="1" outlineLevel="2" x14ac:dyDescent="0.25">
      <c r="A37" s="1" t="s">
        <v>55</v>
      </c>
      <c r="B37" s="4" t="s">
        <v>56</v>
      </c>
      <c r="C37" s="3" t="s">
        <v>9</v>
      </c>
      <c r="D37" s="3" t="s">
        <v>10</v>
      </c>
      <c r="E37" s="3">
        <v>4</v>
      </c>
      <c r="F37" s="3">
        <v>39</v>
      </c>
      <c r="G37" s="7">
        <v>4956</v>
      </c>
    </row>
    <row r="38" spans="1:7" outlineLevel="1" collapsed="1" x14ac:dyDescent="0.25">
      <c r="A38" s="17"/>
      <c r="B38" s="18"/>
      <c r="C38" s="19"/>
      <c r="D38" s="21" t="s">
        <v>116</v>
      </c>
      <c r="E38" s="19"/>
      <c r="F38" s="19">
        <f>SUBTOTAL(1,F27:F37)</f>
        <v>38</v>
      </c>
      <c r="G38" s="20"/>
    </row>
    <row r="39" spans="1:7" x14ac:dyDescent="0.25">
      <c r="A39" s="17"/>
      <c r="B39" s="18"/>
      <c r="C39" s="19"/>
      <c r="D39" s="21" t="s">
        <v>117</v>
      </c>
      <c r="E39" s="19"/>
      <c r="F39" s="19">
        <f>SUBTOTAL(1,F7:F37)</f>
        <v>38.166666666666664</v>
      </c>
      <c r="G39" s="20"/>
    </row>
  </sheetData>
  <sortState ref="A7:G36">
    <sortCondition ref="D15"/>
  </sortState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G41"/>
  <sheetViews>
    <sheetView workbookViewId="0">
      <selection activeCell="C9" sqref="C9"/>
    </sheetView>
  </sheetViews>
  <sheetFormatPr baseColWidth="10" defaultRowHeight="15" outlineLevelRow="2" x14ac:dyDescent="0.25"/>
  <cols>
    <col min="2" max="2" width="31.28515625" bestFit="1" customWidth="1"/>
    <col min="3" max="3" width="18.140625" bestFit="1" customWidth="1"/>
    <col min="4" max="4" width="11.28515625" bestFit="1" customWidth="1"/>
    <col min="5" max="5" width="13.28515625" customWidth="1"/>
    <col min="6" max="6" width="8.28515625" customWidth="1"/>
    <col min="7" max="7" width="14.140625" customWidth="1"/>
  </cols>
  <sheetData>
    <row r="6" spans="1:7" ht="25.5" x14ac:dyDescent="0.25">
      <c r="A6" s="5" t="s">
        <v>0</v>
      </c>
      <c r="B6" s="5" t="s">
        <v>1</v>
      </c>
      <c r="C6" s="6" t="s">
        <v>2</v>
      </c>
      <c r="D6" s="6" t="s">
        <v>3</v>
      </c>
      <c r="E6" s="6" t="s">
        <v>4</v>
      </c>
      <c r="F6" s="5" t="s">
        <v>5</v>
      </c>
      <c r="G6" s="6" t="s">
        <v>6</v>
      </c>
    </row>
    <row r="7" spans="1:7" hidden="1" outlineLevel="2" x14ac:dyDescent="0.25">
      <c r="A7" s="1" t="s">
        <v>11</v>
      </c>
      <c r="B7" s="2" t="s">
        <v>12</v>
      </c>
      <c r="C7" s="3" t="s">
        <v>13</v>
      </c>
      <c r="D7" s="3" t="s">
        <v>14</v>
      </c>
      <c r="E7" s="3">
        <v>2</v>
      </c>
      <c r="F7" s="3">
        <v>28</v>
      </c>
      <c r="G7" s="7">
        <v>2917</v>
      </c>
    </row>
    <row r="8" spans="1:7" hidden="1" outlineLevel="2" x14ac:dyDescent="0.25">
      <c r="A8" s="1" t="s">
        <v>59</v>
      </c>
      <c r="B8" s="4" t="s">
        <v>60</v>
      </c>
      <c r="C8" s="3" t="s">
        <v>13</v>
      </c>
      <c r="D8" s="3" t="s">
        <v>10</v>
      </c>
      <c r="E8" s="3">
        <v>5</v>
      </c>
      <c r="F8" s="3">
        <v>46</v>
      </c>
      <c r="G8" s="7">
        <v>3068</v>
      </c>
    </row>
    <row r="9" spans="1:7" hidden="1" outlineLevel="2" x14ac:dyDescent="0.25">
      <c r="A9" s="1" t="s">
        <v>61</v>
      </c>
      <c r="B9" s="4" t="s">
        <v>62</v>
      </c>
      <c r="C9" s="3" t="s">
        <v>13</v>
      </c>
      <c r="D9" s="3" t="s">
        <v>14</v>
      </c>
      <c r="E9" s="3">
        <v>3</v>
      </c>
      <c r="F9" s="3">
        <v>43</v>
      </c>
      <c r="G9" s="7">
        <v>3538</v>
      </c>
    </row>
    <row r="10" spans="1:7" hidden="1" outlineLevel="2" x14ac:dyDescent="0.25">
      <c r="A10" s="1" t="s">
        <v>71</v>
      </c>
      <c r="B10" s="2" t="s">
        <v>72</v>
      </c>
      <c r="C10" s="3" t="s">
        <v>13</v>
      </c>
      <c r="D10" s="3" t="s">
        <v>14</v>
      </c>
      <c r="E10" s="3">
        <v>5</v>
      </c>
      <c r="F10" s="3">
        <v>30</v>
      </c>
      <c r="G10" s="7">
        <v>3546</v>
      </c>
    </row>
    <row r="11" spans="1:7" hidden="1" outlineLevel="2" x14ac:dyDescent="0.25">
      <c r="A11" s="1" t="s">
        <v>39</v>
      </c>
      <c r="B11" s="4" t="s">
        <v>40</v>
      </c>
      <c r="C11" s="3" t="s">
        <v>13</v>
      </c>
      <c r="D11" s="3" t="s">
        <v>14</v>
      </c>
      <c r="E11" s="3">
        <v>1</v>
      </c>
      <c r="F11" s="3">
        <v>33</v>
      </c>
      <c r="G11" s="7">
        <v>3848</v>
      </c>
    </row>
    <row r="12" spans="1:7" hidden="1" outlineLevel="2" x14ac:dyDescent="0.25">
      <c r="A12" s="1" t="s">
        <v>31</v>
      </c>
      <c r="B12" s="2" t="s">
        <v>32</v>
      </c>
      <c r="C12" s="3" t="s">
        <v>13</v>
      </c>
      <c r="D12" s="3" t="s">
        <v>10</v>
      </c>
      <c r="E12" s="3">
        <v>2</v>
      </c>
      <c r="F12" s="3">
        <v>34</v>
      </c>
      <c r="G12" s="7">
        <v>4573</v>
      </c>
    </row>
    <row r="13" spans="1:7" hidden="1" outlineLevel="2" x14ac:dyDescent="0.25">
      <c r="A13" s="1" t="s">
        <v>20</v>
      </c>
      <c r="B13" s="4" t="s">
        <v>21</v>
      </c>
      <c r="C13" s="3" t="s">
        <v>13</v>
      </c>
      <c r="D13" s="3" t="s">
        <v>14</v>
      </c>
      <c r="E13" s="3">
        <v>3</v>
      </c>
      <c r="F13" s="3">
        <v>28</v>
      </c>
      <c r="G13" s="7">
        <v>4700</v>
      </c>
    </row>
    <row r="14" spans="1:7" outlineLevel="1" collapsed="1" x14ac:dyDescent="0.25">
      <c r="A14" s="1"/>
      <c r="B14" s="4">
        <f>SUBTOTAL(3,B7:B13)</f>
        <v>7</v>
      </c>
      <c r="C14" s="16" t="s">
        <v>118</v>
      </c>
      <c r="D14" s="3"/>
      <c r="E14" s="3"/>
      <c r="F14" s="3"/>
      <c r="G14" s="7"/>
    </row>
    <row r="15" spans="1:7" hidden="1" outlineLevel="2" x14ac:dyDescent="0.25">
      <c r="A15" s="1" t="s">
        <v>65</v>
      </c>
      <c r="B15" s="4" t="s">
        <v>66</v>
      </c>
      <c r="C15" s="3" t="s">
        <v>9</v>
      </c>
      <c r="D15" s="3" t="s">
        <v>14</v>
      </c>
      <c r="E15" s="3">
        <v>5</v>
      </c>
      <c r="F15" s="3">
        <v>37</v>
      </c>
      <c r="G15" s="7">
        <v>1897</v>
      </c>
    </row>
    <row r="16" spans="1:7" hidden="1" outlineLevel="2" x14ac:dyDescent="0.25">
      <c r="A16" s="1" t="s">
        <v>43</v>
      </c>
      <c r="B16" s="2" t="s">
        <v>44</v>
      </c>
      <c r="C16" s="3" t="s">
        <v>9</v>
      </c>
      <c r="D16" s="3" t="s">
        <v>10</v>
      </c>
      <c r="E16" s="3">
        <v>2</v>
      </c>
      <c r="F16" s="3">
        <v>32</v>
      </c>
      <c r="G16" s="7">
        <v>2795</v>
      </c>
    </row>
    <row r="17" spans="1:7" hidden="1" outlineLevel="2" x14ac:dyDescent="0.25">
      <c r="A17" s="1" t="s">
        <v>33</v>
      </c>
      <c r="B17" s="2" t="s">
        <v>34</v>
      </c>
      <c r="C17" s="3" t="s">
        <v>9</v>
      </c>
      <c r="D17" s="3" t="s">
        <v>14</v>
      </c>
      <c r="E17" s="3">
        <v>6</v>
      </c>
      <c r="F17" s="3">
        <v>43</v>
      </c>
      <c r="G17" s="7">
        <v>2949</v>
      </c>
    </row>
    <row r="18" spans="1:7" hidden="1" outlineLevel="2" x14ac:dyDescent="0.25">
      <c r="A18" s="1" t="s">
        <v>45</v>
      </c>
      <c r="B18" s="2" t="s">
        <v>46</v>
      </c>
      <c r="C18" s="3" t="s">
        <v>9</v>
      </c>
      <c r="D18" s="1" t="s">
        <v>14</v>
      </c>
      <c r="E18" s="3">
        <v>4</v>
      </c>
      <c r="F18" s="3">
        <v>49</v>
      </c>
      <c r="G18" s="7">
        <v>3134</v>
      </c>
    </row>
    <row r="19" spans="1:7" hidden="1" outlineLevel="2" x14ac:dyDescent="0.25">
      <c r="A19" s="1" t="s">
        <v>49</v>
      </c>
      <c r="B19" s="2" t="s">
        <v>50</v>
      </c>
      <c r="C19" s="3" t="s">
        <v>9</v>
      </c>
      <c r="D19" s="3" t="s">
        <v>10</v>
      </c>
      <c r="E19" s="3">
        <v>7</v>
      </c>
      <c r="F19" s="3">
        <v>30</v>
      </c>
      <c r="G19" s="7">
        <v>3345</v>
      </c>
    </row>
    <row r="20" spans="1:7" hidden="1" outlineLevel="2" x14ac:dyDescent="0.25">
      <c r="A20" s="1" t="s">
        <v>7</v>
      </c>
      <c r="B20" s="2" t="s">
        <v>8</v>
      </c>
      <c r="C20" s="3" t="s">
        <v>9</v>
      </c>
      <c r="D20" s="3" t="s">
        <v>10</v>
      </c>
      <c r="E20" s="3">
        <v>4</v>
      </c>
      <c r="F20" s="3">
        <v>31</v>
      </c>
      <c r="G20" s="7">
        <v>3760</v>
      </c>
    </row>
    <row r="21" spans="1:7" hidden="1" outlineLevel="2" x14ac:dyDescent="0.25">
      <c r="A21" s="1" t="s">
        <v>51</v>
      </c>
      <c r="B21" s="2" t="s">
        <v>52</v>
      </c>
      <c r="C21" s="3" t="s">
        <v>9</v>
      </c>
      <c r="D21" s="3" t="s">
        <v>14</v>
      </c>
      <c r="E21" s="3">
        <v>5</v>
      </c>
      <c r="F21" s="3">
        <v>33</v>
      </c>
      <c r="G21" s="7">
        <v>3965</v>
      </c>
    </row>
    <row r="22" spans="1:7" hidden="1" outlineLevel="2" x14ac:dyDescent="0.25">
      <c r="A22" s="1" t="s">
        <v>15</v>
      </c>
      <c r="B22" s="4" t="s">
        <v>16</v>
      </c>
      <c r="C22" s="3" t="s">
        <v>9</v>
      </c>
      <c r="D22" s="3" t="s">
        <v>10</v>
      </c>
      <c r="E22" s="3">
        <v>5</v>
      </c>
      <c r="F22" s="3">
        <v>32</v>
      </c>
      <c r="G22" s="7">
        <v>4212</v>
      </c>
    </row>
    <row r="23" spans="1:7" hidden="1" outlineLevel="2" x14ac:dyDescent="0.25">
      <c r="A23" s="1" t="s">
        <v>25</v>
      </c>
      <c r="B23" s="2" t="s">
        <v>26</v>
      </c>
      <c r="C23" s="3" t="s">
        <v>9</v>
      </c>
      <c r="D23" s="3" t="s">
        <v>14</v>
      </c>
      <c r="E23" s="3">
        <v>1</v>
      </c>
      <c r="F23" s="3">
        <v>33</v>
      </c>
      <c r="G23" s="7">
        <v>4909</v>
      </c>
    </row>
    <row r="24" spans="1:7" hidden="1" outlineLevel="2" x14ac:dyDescent="0.25">
      <c r="A24" s="1" t="s">
        <v>55</v>
      </c>
      <c r="B24" s="4" t="s">
        <v>56</v>
      </c>
      <c r="C24" s="3" t="s">
        <v>9</v>
      </c>
      <c r="D24" s="3" t="s">
        <v>10</v>
      </c>
      <c r="E24" s="3">
        <v>4</v>
      </c>
      <c r="F24" s="3">
        <v>39</v>
      </c>
      <c r="G24" s="7">
        <v>4956</v>
      </c>
    </row>
    <row r="25" spans="1:7" outlineLevel="1" collapsed="1" x14ac:dyDescent="0.25">
      <c r="A25" s="1"/>
      <c r="B25" s="4">
        <f>SUBTOTAL(3,B15:B24)</f>
        <v>10</v>
      </c>
      <c r="C25" s="16" t="s">
        <v>119</v>
      </c>
      <c r="D25" s="3"/>
      <c r="E25" s="3"/>
      <c r="F25" s="3"/>
      <c r="G25" s="7"/>
    </row>
    <row r="26" spans="1:7" hidden="1" outlineLevel="2" x14ac:dyDescent="0.25">
      <c r="A26" s="1" t="s">
        <v>17</v>
      </c>
      <c r="B26" s="4" t="s">
        <v>18</v>
      </c>
      <c r="C26" s="3" t="s">
        <v>19</v>
      </c>
      <c r="D26" s="3" t="s">
        <v>14</v>
      </c>
      <c r="E26" s="3">
        <v>7</v>
      </c>
      <c r="F26" s="3">
        <v>33</v>
      </c>
      <c r="G26" s="7">
        <v>1570</v>
      </c>
    </row>
    <row r="27" spans="1:7" hidden="1" outlineLevel="2" x14ac:dyDescent="0.25">
      <c r="A27" s="1" t="s">
        <v>27</v>
      </c>
      <c r="B27" s="2" t="s">
        <v>28</v>
      </c>
      <c r="C27" s="3" t="s">
        <v>19</v>
      </c>
      <c r="D27" s="3" t="s">
        <v>10</v>
      </c>
      <c r="E27" s="3">
        <v>4</v>
      </c>
      <c r="F27" s="3">
        <v>32</v>
      </c>
      <c r="G27" s="7">
        <v>2075</v>
      </c>
    </row>
    <row r="28" spans="1:7" hidden="1" outlineLevel="2" x14ac:dyDescent="0.25">
      <c r="A28" s="1" t="s">
        <v>37</v>
      </c>
      <c r="B28" s="2" t="s">
        <v>38</v>
      </c>
      <c r="C28" s="3" t="s">
        <v>19</v>
      </c>
      <c r="D28" s="3" t="s">
        <v>10</v>
      </c>
      <c r="E28" s="3">
        <v>1</v>
      </c>
      <c r="F28" s="3">
        <v>53</v>
      </c>
      <c r="G28" s="7">
        <v>2820</v>
      </c>
    </row>
    <row r="29" spans="1:7" hidden="1" outlineLevel="2" x14ac:dyDescent="0.25">
      <c r="A29" s="1" t="s">
        <v>67</v>
      </c>
      <c r="B29" s="2" t="s">
        <v>68</v>
      </c>
      <c r="C29" s="3" t="s">
        <v>19</v>
      </c>
      <c r="D29" s="3" t="s">
        <v>14</v>
      </c>
      <c r="E29" s="3">
        <v>1</v>
      </c>
      <c r="F29" s="3">
        <v>43</v>
      </c>
      <c r="G29" s="7">
        <v>2879</v>
      </c>
    </row>
    <row r="30" spans="1:7" hidden="1" outlineLevel="2" x14ac:dyDescent="0.25">
      <c r="A30" s="1" t="s">
        <v>57</v>
      </c>
      <c r="B30" s="4" t="s">
        <v>58</v>
      </c>
      <c r="C30" s="3" t="s">
        <v>19</v>
      </c>
      <c r="D30" s="3" t="s">
        <v>14</v>
      </c>
      <c r="E30" s="3">
        <v>2</v>
      </c>
      <c r="F30" s="3">
        <v>42</v>
      </c>
      <c r="G30" s="7">
        <v>3335</v>
      </c>
    </row>
    <row r="31" spans="1:7" outlineLevel="1" collapsed="1" x14ac:dyDescent="0.25">
      <c r="A31" s="1"/>
      <c r="B31" s="4">
        <f>SUBTOTAL(3,B26:B30)</f>
        <v>5</v>
      </c>
      <c r="C31" s="16" t="s">
        <v>120</v>
      </c>
      <c r="D31" s="3"/>
      <c r="E31" s="3"/>
      <c r="F31" s="3"/>
      <c r="G31" s="7"/>
    </row>
    <row r="32" spans="1:7" hidden="1" outlineLevel="2" x14ac:dyDescent="0.25">
      <c r="A32" s="1" t="s">
        <v>47</v>
      </c>
      <c r="B32" s="4" t="s">
        <v>48</v>
      </c>
      <c r="C32" s="3" t="s">
        <v>24</v>
      </c>
      <c r="D32" s="3" t="s">
        <v>14</v>
      </c>
      <c r="E32" s="3">
        <v>7</v>
      </c>
      <c r="F32" s="3">
        <v>49</v>
      </c>
      <c r="G32" s="7">
        <v>1312</v>
      </c>
    </row>
    <row r="33" spans="1:7" hidden="1" outlineLevel="2" x14ac:dyDescent="0.25">
      <c r="A33" s="1" t="s">
        <v>22</v>
      </c>
      <c r="B33" s="2" t="s">
        <v>23</v>
      </c>
      <c r="C33" s="3" t="s">
        <v>24</v>
      </c>
      <c r="D33" s="3" t="s">
        <v>14</v>
      </c>
      <c r="E33" s="3">
        <v>5</v>
      </c>
      <c r="F33" s="3">
        <v>43</v>
      </c>
      <c r="G33" s="7">
        <v>1391</v>
      </c>
    </row>
    <row r="34" spans="1:7" hidden="1" outlineLevel="2" x14ac:dyDescent="0.25">
      <c r="A34" s="1" t="s">
        <v>41</v>
      </c>
      <c r="B34" s="4" t="s">
        <v>42</v>
      </c>
      <c r="C34" s="3" t="s">
        <v>24</v>
      </c>
      <c r="D34" s="3" t="s">
        <v>14</v>
      </c>
      <c r="E34" s="3">
        <v>6</v>
      </c>
      <c r="F34" s="3">
        <v>32</v>
      </c>
      <c r="G34" s="7">
        <v>2138</v>
      </c>
    </row>
    <row r="35" spans="1:7" hidden="1" outlineLevel="2" x14ac:dyDescent="0.25">
      <c r="A35" s="1" t="s">
        <v>35</v>
      </c>
      <c r="B35" s="2" t="s">
        <v>36</v>
      </c>
      <c r="C35" s="3" t="s">
        <v>24</v>
      </c>
      <c r="D35" s="3" t="s">
        <v>14</v>
      </c>
      <c r="E35" s="3">
        <v>6</v>
      </c>
      <c r="F35" s="3">
        <v>52</v>
      </c>
      <c r="G35" s="7">
        <v>2516</v>
      </c>
    </row>
    <row r="36" spans="1:7" hidden="1" outlineLevel="2" x14ac:dyDescent="0.25">
      <c r="A36" s="1" t="s">
        <v>53</v>
      </c>
      <c r="B36" s="2" t="s">
        <v>54</v>
      </c>
      <c r="C36" s="3" t="s">
        <v>24</v>
      </c>
      <c r="D36" s="3" t="s">
        <v>14</v>
      </c>
      <c r="E36" s="3">
        <v>2</v>
      </c>
      <c r="F36" s="3">
        <v>48</v>
      </c>
      <c r="G36" s="7">
        <v>3123</v>
      </c>
    </row>
    <row r="37" spans="1:7" hidden="1" outlineLevel="2" x14ac:dyDescent="0.25">
      <c r="A37" s="1" t="s">
        <v>69</v>
      </c>
      <c r="B37" s="4" t="s">
        <v>70</v>
      </c>
      <c r="C37" s="1" t="s">
        <v>24</v>
      </c>
      <c r="D37" s="3" t="s">
        <v>10</v>
      </c>
      <c r="E37" s="3">
        <v>7</v>
      </c>
      <c r="F37" s="3">
        <v>44</v>
      </c>
      <c r="G37" s="7">
        <v>3226</v>
      </c>
    </row>
    <row r="38" spans="1:7" hidden="1" outlineLevel="2" x14ac:dyDescent="0.25">
      <c r="A38" s="1" t="s">
        <v>29</v>
      </c>
      <c r="B38" s="2" t="s">
        <v>30</v>
      </c>
      <c r="C38" s="10" t="s">
        <v>24</v>
      </c>
      <c r="D38" s="3" t="s">
        <v>14</v>
      </c>
      <c r="E38" s="3">
        <v>5</v>
      </c>
      <c r="F38" s="3">
        <v>28</v>
      </c>
      <c r="G38" s="7">
        <v>3275</v>
      </c>
    </row>
    <row r="39" spans="1:7" hidden="1" outlineLevel="2" x14ac:dyDescent="0.25">
      <c r="A39" s="1" t="s">
        <v>63</v>
      </c>
      <c r="B39" s="4" t="s">
        <v>64</v>
      </c>
      <c r="C39" s="3" t="s">
        <v>24</v>
      </c>
      <c r="D39" s="3" t="s">
        <v>10</v>
      </c>
      <c r="E39" s="3">
        <v>3</v>
      </c>
      <c r="F39" s="3">
        <v>45</v>
      </c>
      <c r="G39" s="7">
        <v>4775</v>
      </c>
    </row>
    <row r="40" spans="1:7" outlineLevel="1" collapsed="1" x14ac:dyDescent="0.25">
      <c r="A40" s="17"/>
      <c r="B40" s="18">
        <f>SUBTOTAL(3,B32:B39)</f>
        <v>8</v>
      </c>
      <c r="C40" s="21" t="s">
        <v>121</v>
      </c>
      <c r="D40" s="19"/>
      <c r="E40" s="19"/>
      <c r="F40" s="19"/>
      <c r="G40" s="20"/>
    </row>
    <row r="41" spans="1:7" x14ac:dyDescent="0.25">
      <c r="A41" s="17"/>
      <c r="B41" s="18">
        <f>SUBTOTAL(3,B7:B39)</f>
        <v>30</v>
      </c>
      <c r="C41" s="21" t="s">
        <v>122</v>
      </c>
      <c r="D41" s="19"/>
      <c r="E41" s="19"/>
      <c r="F41" s="19"/>
      <c r="G41" s="20"/>
    </row>
  </sheetData>
  <sortState ref="A7:G36">
    <sortCondition ref="C9"/>
  </sortState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L189"/>
  <sheetViews>
    <sheetView workbookViewId="0">
      <selection activeCell="E10" sqref="E10"/>
    </sheetView>
  </sheetViews>
  <sheetFormatPr baseColWidth="10" defaultRowHeight="15" outlineLevelRow="2" x14ac:dyDescent="0.25"/>
  <cols>
    <col min="1" max="1" width="10" bestFit="1" customWidth="1"/>
    <col min="2" max="2" width="10.140625" bestFit="1" customWidth="1"/>
    <col min="3" max="3" width="9.5703125" bestFit="1" customWidth="1"/>
    <col min="4" max="4" width="9" bestFit="1" customWidth="1"/>
    <col min="5" max="5" width="15.85546875" bestFit="1" customWidth="1"/>
    <col min="6" max="6" width="7.42578125" bestFit="1" customWidth="1"/>
    <col min="7" max="7" width="20.85546875" bestFit="1" customWidth="1"/>
    <col min="8" max="8" width="9.85546875" bestFit="1" customWidth="1"/>
    <col min="9" max="9" width="11.28515625" customWidth="1"/>
    <col min="10" max="10" width="9.140625" bestFit="1" customWidth="1"/>
    <col min="11" max="11" width="13.28515625" customWidth="1"/>
    <col min="12" max="12" width="11.7109375" customWidth="1"/>
  </cols>
  <sheetData>
    <row r="6" spans="1:12" ht="25.5" x14ac:dyDescent="0.25">
      <c r="A6" s="8" t="s">
        <v>73</v>
      </c>
      <c r="B6" s="8" t="s">
        <v>74</v>
      </c>
      <c r="C6" s="8" t="s">
        <v>75</v>
      </c>
      <c r="D6" s="8" t="s">
        <v>76</v>
      </c>
      <c r="E6" s="8" t="s">
        <v>77</v>
      </c>
      <c r="F6" s="8" t="s">
        <v>78</v>
      </c>
      <c r="G6" s="8" t="s">
        <v>79</v>
      </c>
      <c r="H6" s="8" t="s">
        <v>80</v>
      </c>
      <c r="I6" s="9" t="s">
        <v>81</v>
      </c>
      <c r="J6" s="8" t="s">
        <v>82</v>
      </c>
      <c r="K6" s="8" t="s">
        <v>83</v>
      </c>
      <c r="L6" s="8" t="s">
        <v>84</v>
      </c>
    </row>
    <row r="7" spans="1:12" hidden="1" outlineLevel="2" x14ac:dyDescent="0.25">
      <c r="A7" s="11">
        <v>17</v>
      </c>
      <c r="B7" s="12">
        <v>41613</v>
      </c>
      <c r="C7" s="13">
        <f>B7</f>
        <v>41613</v>
      </c>
      <c r="D7" s="11" t="s">
        <v>107</v>
      </c>
      <c r="E7" s="11" t="s">
        <v>108</v>
      </c>
      <c r="F7" s="11" t="s">
        <v>100</v>
      </c>
      <c r="G7" s="11" t="s">
        <v>101</v>
      </c>
      <c r="H7" s="11" t="s">
        <v>102</v>
      </c>
      <c r="I7" s="14">
        <v>25</v>
      </c>
      <c r="J7" s="11">
        <v>50</v>
      </c>
      <c r="K7" s="14">
        <f>I7*J7</f>
        <v>1250</v>
      </c>
      <c r="L7" s="14">
        <f>IF(J7&gt;=30,K7*4%,K7*3%)</f>
        <v>50</v>
      </c>
    </row>
    <row r="8" spans="1:12" hidden="1" outlineLevel="2" x14ac:dyDescent="0.25">
      <c r="A8" s="11">
        <v>15</v>
      </c>
      <c r="B8" s="12">
        <v>41593</v>
      </c>
      <c r="C8" s="13">
        <f>B8</f>
        <v>41593</v>
      </c>
      <c r="D8" s="11" t="s">
        <v>107</v>
      </c>
      <c r="E8" s="11" t="s">
        <v>108</v>
      </c>
      <c r="F8" s="11" t="s">
        <v>87</v>
      </c>
      <c r="G8" s="11" t="s">
        <v>88</v>
      </c>
      <c r="H8" s="11" t="s">
        <v>89</v>
      </c>
      <c r="I8" s="14">
        <v>15</v>
      </c>
      <c r="J8" s="11">
        <v>70</v>
      </c>
      <c r="K8" s="14">
        <f>I8*J8</f>
        <v>1050</v>
      </c>
      <c r="L8" s="14">
        <f>IF(J8&gt;=30,K8*4%,K8*3%)</f>
        <v>42</v>
      </c>
    </row>
    <row r="9" spans="1:12" hidden="1" outlineLevel="2" x14ac:dyDescent="0.25">
      <c r="A9" s="11">
        <v>9</v>
      </c>
      <c r="B9" s="12">
        <v>41533</v>
      </c>
      <c r="C9" s="13">
        <f>B9</f>
        <v>41533</v>
      </c>
      <c r="D9" s="11" t="s">
        <v>107</v>
      </c>
      <c r="E9" s="11" t="s">
        <v>108</v>
      </c>
      <c r="F9" s="11" t="s">
        <v>100</v>
      </c>
      <c r="G9" s="11" t="s">
        <v>101</v>
      </c>
      <c r="H9" s="11" t="s">
        <v>102</v>
      </c>
      <c r="I9" s="14">
        <v>25</v>
      </c>
      <c r="J9" s="11">
        <v>30</v>
      </c>
      <c r="K9" s="14">
        <f>I9*J9</f>
        <v>750</v>
      </c>
      <c r="L9" s="14">
        <f>IF(J9&gt;=30,K9*4%,K9*3%)</f>
        <v>30</v>
      </c>
    </row>
    <row r="10" spans="1:12" hidden="1" outlineLevel="2" x14ac:dyDescent="0.25">
      <c r="A10" s="11">
        <v>11</v>
      </c>
      <c r="B10" s="12">
        <v>41553</v>
      </c>
      <c r="C10" s="13">
        <f>B10</f>
        <v>41553</v>
      </c>
      <c r="D10" s="11" t="s">
        <v>107</v>
      </c>
      <c r="E10" s="11" t="s">
        <v>108</v>
      </c>
      <c r="F10" s="11" t="s">
        <v>100</v>
      </c>
      <c r="G10" s="11" t="s">
        <v>101</v>
      </c>
      <c r="H10" s="11" t="s">
        <v>102</v>
      </c>
      <c r="I10" s="14">
        <v>25</v>
      </c>
      <c r="J10" s="11">
        <v>30</v>
      </c>
      <c r="K10" s="14">
        <f>I10*J10</f>
        <v>750</v>
      </c>
      <c r="L10" s="14">
        <f>IF(J10&gt;=30,K10*4%,K10*3%)</f>
        <v>30</v>
      </c>
    </row>
    <row r="11" spans="1:12" hidden="1" outlineLevel="2" x14ac:dyDescent="0.25">
      <c r="A11" s="11">
        <v>11</v>
      </c>
      <c r="B11" s="12">
        <v>41553</v>
      </c>
      <c r="C11" s="13">
        <f>B11</f>
        <v>41553</v>
      </c>
      <c r="D11" s="11" t="s">
        <v>107</v>
      </c>
      <c r="E11" s="11" t="s">
        <v>108</v>
      </c>
      <c r="F11" s="11" t="s">
        <v>87</v>
      </c>
      <c r="G11" s="11" t="s">
        <v>88</v>
      </c>
      <c r="H11" s="11" t="s">
        <v>89</v>
      </c>
      <c r="I11" s="14">
        <v>15</v>
      </c>
      <c r="J11" s="11">
        <v>40</v>
      </c>
      <c r="K11" s="14">
        <f>I11*J11</f>
        <v>600</v>
      </c>
      <c r="L11" s="14">
        <f>IF(J11&gt;=30,K11*4%,K11*3%)</f>
        <v>24</v>
      </c>
    </row>
    <row r="12" spans="1:12" hidden="1" outlineLevel="2" x14ac:dyDescent="0.25">
      <c r="A12" s="11">
        <v>15</v>
      </c>
      <c r="B12" s="12">
        <v>41593</v>
      </c>
      <c r="C12" s="13">
        <f>B12</f>
        <v>41593</v>
      </c>
      <c r="D12" s="11" t="s">
        <v>107</v>
      </c>
      <c r="E12" s="11" t="s">
        <v>108</v>
      </c>
      <c r="F12" s="11" t="s">
        <v>90</v>
      </c>
      <c r="G12" s="11" t="s">
        <v>91</v>
      </c>
      <c r="H12" s="11" t="s">
        <v>89</v>
      </c>
      <c r="I12" s="14">
        <v>12</v>
      </c>
      <c r="J12" s="11">
        <v>50</v>
      </c>
      <c r="K12" s="14">
        <f>I12*J12</f>
        <v>600</v>
      </c>
      <c r="L12" s="14">
        <f>IF(J12&gt;=30,K12*4%,K12*3%)</f>
        <v>24</v>
      </c>
    </row>
    <row r="13" spans="1:12" hidden="1" outlineLevel="2" x14ac:dyDescent="0.25">
      <c r="A13" s="11">
        <v>17</v>
      </c>
      <c r="B13" s="12">
        <v>41613</v>
      </c>
      <c r="C13" s="13">
        <f>B13</f>
        <v>41613</v>
      </c>
      <c r="D13" s="11" t="s">
        <v>107</v>
      </c>
      <c r="E13" s="11" t="s">
        <v>108</v>
      </c>
      <c r="F13" s="11" t="s">
        <v>87</v>
      </c>
      <c r="G13" s="11" t="s">
        <v>88</v>
      </c>
      <c r="H13" s="11" t="s">
        <v>89</v>
      </c>
      <c r="I13" s="14">
        <v>15</v>
      </c>
      <c r="J13" s="11">
        <v>30</v>
      </c>
      <c r="K13" s="14">
        <f>I13*J13</f>
        <v>450</v>
      </c>
      <c r="L13" s="14">
        <f>IF(J13&gt;=30,K13*4%,K13*3%)</f>
        <v>18</v>
      </c>
    </row>
    <row r="14" spans="1:12" hidden="1" outlineLevel="2" x14ac:dyDescent="0.25">
      <c r="A14" s="11">
        <v>9</v>
      </c>
      <c r="B14" s="12">
        <v>41533</v>
      </c>
      <c r="C14" s="13">
        <f>B14</f>
        <v>41533</v>
      </c>
      <c r="D14" s="11" t="s">
        <v>107</v>
      </c>
      <c r="E14" s="11" t="s">
        <v>108</v>
      </c>
      <c r="F14" s="11" t="s">
        <v>98</v>
      </c>
      <c r="G14" s="11" t="s">
        <v>99</v>
      </c>
      <c r="H14" s="11" t="s">
        <v>89</v>
      </c>
      <c r="I14" s="14">
        <v>10</v>
      </c>
      <c r="J14" s="11">
        <v>40</v>
      </c>
      <c r="K14" s="14">
        <f>I14*J14</f>
        <v>400</v>
      </c>
      <c r="L14" s="14">
        <f>IF(J14&gt;=30,K14*4%,K14*3%)</f>
        <v>16</v>
      </c>
    </row>
    <row r="15" spans="1:12" hidden="1" outlineLevel="2" x14ac:dyDescent="0.25">
      <c r="A15" s="11">
        <v>17</v>
      </c>
      <c r="B15" s="12">
        <v>41613</v>
      </c>
      <c r="C15" s="13">
        <f>B15</f>
        <v>41613</v>
      </c>
      <c r="D15" s="11" t="s">
        <v>107</v>
      </c>
      <c r="E15" s="11" t="s">
        <v>108</v>
      </c>
      <c r="F15" s="11" t="s">
        <v>98</v>
      </c>
      <c r="G15" s="11" t="s">
        <v>99</v>
      </c>
      <c r="H15" s="11" t="s">
        <v>89</v>
      </c>
      <c r="I15" s="14">
        <v>10</v>
      </c>
      <c r="J15" s="11">
        <v>40</v>
      </c>
      <c r="K15" s="14">
        <f>I15*J15</f>
        <v>400</v>
      </c>
      <c r="L15" s="14">
        <f>IF(J15&gt;=30,K15*4%,K15*3%)</f>
        <v>16</v>
      </c>
    </row>
    <row r="16" spans="1:12" hidden="1" outlineLevel="2" x14ac:dyDescent="0.25">
      <c r="A16" s="11">
        <v>9</v>
      </c>
      <c r="B16" s="12">
        <v>41533</v>
      </c>
      <c r="C16" s="13">
        <f>B16</f>
        <v>41533</v>
      </c>
      <c r="D16" s="11" t="s">
        <v>107</v>
      </c>
      <c r="E16" s="11" t="s">
        <v>108</v>
      </c>
      <c r="F16" s="11" t="s">
        <v>90</v>
      </c>
      <c r="G16" s="11" t="s">
        <v>91</v>
      </c>
      <c r="H16" s="11" t="s">
        <v>89</v>
      </c>
      <c r="I16" s="14">
        <v>12</v>
      </c>
      <c r="J16" s="11">
        <v>30</v>
      </c>
      <c r="K16" s="14">
        <f>I16*J16</f>
        <v>360</v>
      </c>
      <c r="L16" s="14">
        <f>IF(J16&gt;=30,K16*4%,K16*3%)</f>
        <v>14.4</v>
      </c>
    </row>
    <row r="17" spans="1:12" hidden="1" outlineLevel="2" x14ac:dyDescent="0.25">
      <c r="A17" s="11">
        <v>11</v>
      </c>
      <c r="B17" s="12">
        <v>41553</v>
      </c>
      <c r="C17" s="13">
        <f>B17</f>
        <v>41553</v>
      </c>
      <c r="D17" s="11" t="s">
        <v>107</v>
      </c>
      <c r="E17" s="11" t="s">
        <v>108</v>
      </c>
      <c r="F17" s="11" t="s">
        <v>90</v>
      </c>
      <c r="G17" s="11" t="s">
        <v>91</v>
      </c>
      <c r="H17" s="11" t="s">
        <v>89</v>
      </c>
      <c r="I17" s="14">
        <v>12</v>
      </c>
      <c r="J17" s="11">
        <v>30</v>
      </c>
      <c r="K17" s="14">
        <f>I17*J17</f>
        <v>360</v>
      </c>
      <c r="L17" s="14">
        <f>IF(J17&gt;=30,K17*4%,K17*3%)</f>
        <v>14.4</v>
      </c>
    </row>
    <row r="18" spans="1:12" hidden="1" outlineLevel="2" x14ac:dyDescent="0.25">
      <c r="A18" s="11">
        <v>9</v>
      </c>
      <c r="B18" s="12">
        <v>41533</v>
      </c>
      <c r="C18" s="13">
        <f>B18</f>
        <v>41533</v>
      </c>
      <c r="D18" s="11" t="s">
        <v>107</v>
      </c>
      <c r="E18" s="11" t="s">
        <v>108</v>
      </c>
      <c r="F18" s="11" t="s">
        <v>87</v>
      </c>
      <c r="G18" s="11" t="s">
        <v>88</v>
      </c>
      <c r="H18" s="11" t="s">
        <v>89</v>
      </c>
      <c r="I18" s="14">
        <v>15</v>
      </c>
      <c r="J18" s="11">
        <v>20</v>
      </c>
      <c r="K18" s="14">
        <f>I18*J18</f>
        <v>300</v>
      </c>
      <c r="L18" s="14">
        <f>IF(J18&gt;=30,K18*4%,K18*3%)</f>
        <v>9</v>
      </c>
    </row>
    <row r="19" spans="1:12" hidden="1" outlineLevel="2" x14ac:dyDescent="0.25">
      <c r="A19" s="11">
        <v>13</v>
      </c>
      <c r="B19" s="12">
        <v>41573</v>
      </c>
      <c r="C19" s="13">
        <f>B19</f>
        <v>41573</v>
      </c>
      <c r="D19" s="11" t="s">
        <v>107</v>
      </c>
      <c r="E19" s="11" t="s">
        <v>108</v>
      </c>
      <c r="F19" s="11" t="s">
        <v>98</v>
      </c>
      <c r="G19" s="11" t="s">
        <v>99</v>
      </c>
      <c r="H19" s="11" t="s">
        <v>89</v>
      </c>
      <c r="I19" s="14">
        <v>10</v>
      </c>
      <c r="J19" s="11">
        <v>30</v>
      </c>
      <c r="K19" s="14">
        <f>I19*J19</f>
        <v>300</v>
      </c>
      <c r="L19" s="14">
        <f>IF(J19&gt;=30,K19*4%,K19*3%)</f>
        <v>12</v>
      </c>
    </row>
    <row r="20" spans="1:12" hidden="1" outlineLevel="2" x14ac:dyDescent="0.25">
      <c r="A20" s="11">
        <v>13</v>
      </c>
      <c r="B20" s="12">
        <v>41573</v>
      </c>
      <c r="C20" s="13">
        <f>B20</f>
        <v>41573</v>
      </c>
      <c r="D20" s="11" t="s">
        <v>107</v>
      </c>
      <c r="E20" s="11" t="s">
        <v>108</v>
      </c>
      <c r="F20" s="11" t="s">
        <v>87</v>
      </c>
      <c r="G20" s="11" t="s">
        <v>88</v>
      </c>
      <c r="H20" s="11" t="s">
        <v>89</v>
      </c>
      <c r="I20" s="14">
        <v>15</v>
      </c>
      <c r="J20" s="11">
        <v>20</v>
      </c>
      <c r="K20" s="14">
        <f>I20*J20</f>
        <v>300</v>
      </c>
      <c r="L20" s="14">
        <f>IF(J20&gt;=30,K20*4%,K20*3%)</f>
        <v>9</v>
      </c>
    </row>
    <row r="21" spans="1:12" hidden="1" outlineLevel="2" x14ac:dyDescent="0.25">
      <c r="A21" s="11">
        <v>13</v>
      </c>
      <c r="B21" s="12">
        <v>41573</v>
      </c>
      <c r="C21" s="13">
        <f>B21</f>
        <v>41573</v>
      </c>
      <c r="D21" s="11" t="s">
        <v>107</v>
      </c>
      <c r="E21" s="11" t="s">
        <v>108</v>
      </c>
      <c r="F21" s="11" t="s">
        <v>100</v>
      </c>
      <c r="G21" s="11" t="s">
        <v>101</v>
      </c>
      <c r="H21" s="11" t="s">
        <v>102</v>
      </c>
      <c r="I21" s="14">
        <v>25</v>
      </c>
      <c r="J21" s="11">
        <v>10</v>
      </c>
      <c r="K21" s="14">
        <f>I21*J21</f>
        <v>250</v>
      </c>
      <c r="L21" s="14">
        <f>IF(J21&gt;=30,K21*4%,K21*3%)</f>
        <v>7.5</v>
      </c>
    </row>
    <row r="22" spans="1:12" hidden="1" outlineLevel="2" x14ac:dyDescent="0.25">
      <c r="A22" s="11">
        <v>17</v>
      </c>
      <c r="B22" s="12">
        <v>41613</v>
      </c>
      <c r="C22" s="13">
        <f>B22</f>
        <v>41613</v>
      </c>
      <c r="D22" s="11" t="s">
        <v>107</v>
      </c>
      <c r="E22" s="11" t="s">
        <v>108</v>
      </c>
      <c r="F22" s="11" t="s">
        <v>90</v>
      </c>
      <c r="G22" s="11" t="s">
        <v>91</v>
      </c>
      <c r="H22" s="11" t="s">
        <v>89</v>
      </c>
      <c r="I22" s="14">
        <v>12</v>
      </c>
      <c r="J22" s="11">
        <v>20</v>
      </c>
      <c r="K22" s="14">
        <f>I22*J22</f>
        <v>240</v>
      </c>
      <c r="L22" s="14">
        <f>IF(J22&gt;=30,K22*4%,K22*3%)</f>
        <v>7.1999999999999993</v>
      </c>
    </row>
    <row r="23" spans="1:12" hidden="1" outlineLevel="2" x14ac:dyDescent="0.25">
      <c r="A23" s="11">
        <v>11</v>
      </c>
      <c r="B23" s="12">
        <v>41553</v>
      </c>
      <c r="C23" s="13">
        <f>B23</f>
        <v>41553</v>
      </c>
      <c r="D23" s="11" t="s">
        <v>107</v>
      </c>
      <c r="E23" s="11" t="s">
        <v>108</v>
      </c>
      <c r="F23" s="11" t="s">
        <v>98</v>
      </c>
      <c r="G23" s="11" t="s">
        <v>99</v>
      </c>
      <c r="H23" s="11" t="s">
        <v>89</v>
      </c>
      <c r="I23" s="14">
        <v>10</v>
      </c>
      <c r="J23" s="11">
        <v>20</v>
      </c>
      <c r="K23" s="14">
        <f>I23*J23</f>
        <v>200</v>
      </c>
      <c r="L23" s="14">
        <f>IF(J23&gt;=30,K23*4%,K23*3%)</f>
        <v>6</v>
      </c>
    </row>
    <row r="24" spans="1:12" hidden="1" outlineLevel="2" x14ac:dyDescent="0.25">
      <c r="A24" s="11">
        <v>15</v>
      </c>
      <c r="B24" s="12">
        <v>41593</v>
      </c>
      <c r="C24" s="13">
        <f>B24</f>
        <v>41593</v>
      </c>
      <c r="D24" s="11" t="s">
        <v>107</v>
      </c>
      <c r="E24" s="11" t="s">
        <v>108</v>
      </c>
      <c r="F24" s="11" t="s">
        <v>98</v>
      </c>
      <c r="G24" s="11" t="s">
        <v>99</v>
      </c>
      <c r="H24" s="11" t="s">
        <v>89</v>
      </c>
      <c r="I24" s="14">
        <v>10</v>
      </c>
      <c r="J24" s="11">
        <v>20</v>
      </c>
      <c r="K24" s="14">
        <f>I24*J24</f>
        <v>200</v>
      </c>
      <c r="L24" s="14">
        <f>IF(J24&gt;=30,K24*4%,K24*3%)</f>
        <v>6</v>
      </c>
    </row>
    <row r="25" spans="1:12" hidden="1" outlineLevel="2" x14ac:dyDescent="0.25">
      <c r="A25" s="11">
        <v>11</v>
      </c>
      <c r="B25" s="12">
        <v>41553</v>
      </c>
      <c r="C25" s="13">
        <f>B25</f>
        <v>41553</v>
      </c>
      <c r="D25" s="11" t="s">
        <v>107</v>
      </c>
      <c r="E25" s="11" t="s">
        <v>108</v>
      </c>
      <c r="F25" s="11" t="s">
        <v>95</v>
      </c>
      <c r="G25" s="11" t="s">
        <v>96</v>
      </c>
      <c r="H25" s="11" t="s">
        <v>97</v>
      </c>
      <c r="I25" s="14">
        <v>3</v>
      </c>
      <c r="J25" s="11">
        <v>40</v>
      </c>
      <c r="K25" s="14">
        <f>I25*J25</f>
        <v>120</v>
      </c>
      <c r="L25" s="14">
        <f>IF(J25&gt;=30,K25*4%,K25*3%)</f>
        <v>4.8</v>
      </c>
    </row>
    <row r="26" spans="1:12" hidden="1" outlineLevel="2" x14ac:dyDescent="0.25">
      <c r="A26" s="11">
        <v>13</v>
      </c>
      <c r="B26" s="12">
        <v>41573</v>
      </c>
      <c r="C26" s="13">
        <f>B26</f>
        <v>41573</v>
      </c>
      <c r="D26" s="11" t="s">
        <v>107</v>
      </c>
      <c r="E26" s="11" t="s">
        <v>108</v>
      </c>
      <c r="F26" s="11" t="s">
        <v>90</v>
      </c>
      <c r="G26" s="11" t="s">
        <v>91</v>
      </c>
      <c r="H26" s="11" t="s">
        <v>89</v>
      </c>
      <c r="I26" s="14">
        <v>12</v>
      </c>
      <c r="J26" s="11">
        <v>10</v>
      </c>
      <c r="K26" s="14">
        <f>I26*J26</f>
        <v>120</v>
      </c>
      <c r="L26" s="14">
        <f>IF(J26&gt;=30,K26*4%,K26*3%)</f>
        <v>3.5999999999999996</v>
      </c>
    </row>
    <row r="27" spans="1:12" hidden="1" outlineLevel="2" x14ac:dyDescent="0.25">
      <c r="A27" s="11">
        <v>15</v>
      </c>
      <c r="B27" s="12">
        <v>41593</v>
      </c>
      <c r="C27" s="13">
        <f>B27</f>
        <v>41593</v>
      </c>
      <c r="D27" s="11" t="s">
        <v>107</v>
      </c>
      <c r="E27" s="11" t="s">
        <v>108</v>
      </c>
      <c r="F27" s="11" t="s">
        <v>95</v>
      </c>
      <c r="G27" s="11" t="s">
        <v>96</v>
      </c>
      <c r="H27" s="11" t="s">
        <v>97</v>
      </c>
      <c r="I27" s="14">
        <v>3</v>
      </c>
      <c r="J27" s="11">
        <v>40</v>
      </c>
      <c r="K27" s="14">
        <f>I27*J27</f>
        <v>120</v>
      </c>
      <c r="L27" s="14">
        <f>IF(J27&gt;=30,K27*4%,K27*3%)</f>
        <v>4.8</v>
      </c>
    </row>
    <row r="28" spans="1:12" hidden="1" outlineLevel="2" x14ac:dyDescent="0.25">
      <c r="A28" s="11">
        <v>9</v>
      </c>
      <c r="B28" s="12">
        <v>41533</v>
      </c>
      <c r="C28" s="13">
        <f>B28</f>
        <v>41533</v>
      </c>
      <c r="D28" s="11" t="s">
        <v>107</v>
      </c>
      <c r="E28" s="11" t="s">
        <v>108</v>
      </c>
      <c r="F28" s="11" t="s">
        <v>95</v>
      </c>
      <c r="G28" s="11" t="s">
        <v>96</v>
      </c>
      <c r="H28" s="11" t="s">
        <v>97</v>
      </c>
      <c r="I28" s="14">
        <v>3</v>
      </c>
      <c r="J28" s="11">
        <v>30</v>
      </c>
      <c r="K28" s="14">
        <f>I28*J28</f>
        <v>90</v>
      </c>
      <c r="L28" s="14">
        <f>IF(J28&gt;=30,K28*4%,K28*3%)</f>
        <v>3.6</v>
      </c>
    </row>
    <row r="29" spans="1:12" hidden="1" outlineLevel="2" x14ac:dyDescent="0.25">
      <c r="A29" s="11">
        <v>17</v>
      </c>
      <c r="B29" s="12">
        <v>41613</v>
      </c>
      <c r="C29" s="13">
        <f>B29</f>
        <v>41613</v>
      </c>
      <c r="D29" s="11" t="s">
        <v>107</v>
      </c>
      <c r="E29" s="11" t="s">
        <v>108</v>
      </c>
      <c r="F29" s="11" t="s">
        <v>95</v>
      </c>
      <c r="G29" s="11" t="s">
        <v>96</v>
      </c>
      <c r="H29" s="11" t="s">
        <v>97</v>
      </c>
      <c r="I29" s="14">
        <v>3</v>
      </c>
      <c r="J29" s="11">
        <v>30</v>
      </c>
      <c r="K29" s="14">
        <f>I29*J29</f>
        <v>90</v>
      </c>
      <c r="L29" s="14">
        <f>IF(J29&gt;=30,K29*4%,K29*3%)</f>
        <v>3.6</v>
      </c>
    </row>
    <row r="30" spans="1:12" hidden="1" outlineLevel="2" x14ac:dyDescent="0.25">
      <c r="A30" s="11">
        <v>11</v>
      </c>
      <c r="B30" s="12">
        <v>41553</v>
      </c>
      <c r="C30" s="13">
        <f>B30</f>
        <v>41553</v>
      </c>
      <c r="D30" s="11" t="s">
        <v>107</v>
      </c>
      <c r="E30" s="11" t="s">
        <v>108</v>
      </c>
      <c r="F30" s="11" t="s">
        <v>92</v>
      </c>
      <c r="G30" s="11" t="s">
        <v>93</v>
      </c>
      <c r="H30" s="11" t="s">
        <v>94</v>
      </c>
      <c r="I30" s="14">
        <v>2.5</v>
      </c>
      <c r="J30" s="11">
        <v>30</v>
      </c>
      <c r="K30" s="14">
        <f>I30*J30</f>
        <v>75</v>
      </c>
      <c r="L30" s="14">
        <f>IF(J30&gt;=30,K30*4%,K30*3%)</f>
        <v>3</v>
      </c>
    </row>
    <row r="31" spans="1:12" hidden="1" outlineLevel="2" x14ac:dyDescent="0.25">
      <c r="A31" s="11">
        <v>15</v>
      </c>
      <c r="B31" s="12">
        <v>41593</v>
      </c>
      <c r="C31" s="13">
        <f>B31</f>
        <v>41593</v>
      </c>
      <c r="D31" s="11" t="s">
        <v>107</v>
      </c>
      <c r="E31" s="11" t="s">
        <v>108</v>
      </c>
      <c r="F31" s="11" t="s">
        <v>92</v>
      </c>
      <c r="G31" s="11" t="s">
        <v>93</v>
      </c>
      <c r="H31" s="11" t="s">
        <v>94</v>
      </c>
      <c r="I31" s="14">
        <v>2.5</v>
      </c>
      <c r="J31" s="11">
        <v>30</v>
      </c>
      <c r="K31" s="14">
        <f>I31*J31</f>
        <v>75</v>
      </c>
      <c r="L31" s="14">
        <f>IF(J31&gt;=30,K31*4%,K31*3%)</f>
        <v>3</v>
      </c>
    </row>
    <row r="32" spans="1:12" hidden="1" outlineLevel="2" x14ac:dyDescent="0.25">
      <c r="A32" s="11">
        <v>13</v>
      </c>
      <c r="B32" s="12">
        <v>41573</v>
      </c>
      <c r="C32" s="13">
        <f>B32</f>
        <v>41573</v>
      </c>
      <c r="D32" s="11" t="s">
        <v>107</v>
      </c>
      <c r="E32" s="11" t="s">
        <v>108</v>
      </c>
      <c r="F32" s="11" t="s">
        <v>95</v>
      </c>
      <c r="G32" s="11" t="s">
        <v>96</v>
      </c>
      <c r="H32" s="11" t="s">
        <v>97</v>
      </c>
      <c r="I32" s="14">
        <v>3</v>
      </c>
      <c r="J32" s="11">
        <v>20</v>
      </c>
      <c r="K32" s="14">
        <f>I32*J32</f>
        <v>60</v>
      </c>
      <c r="L32" s="14">
        <f>IF(J32&gt;=30,K32*4%,K32*3%)</f>
        <v>1.7999999999999998</v>
      </c>
    </row>
    <row r="33" spans="1:12" hidden="1" outlineLevel="2" x14ac:dyDescent="0.25">
      <c r="A33" s="11">
        <v>9</v>
      </c>
      <c r="B33" s="12">
        <v>41533</v>
      </c>
      <c r="C33" s="13">
        <f>B33</f>
        <v>41533</v>
      </c>
      <c r="D33" s="11" t="s">
        <v>107</v>
      </c>
      <c r="E33" s="11" t="s">
        <v>108</v>
      </c>
      <c r="F33" s="11" t="s">
        <v>92</v>
      </c>
      <c r="G33" s="11" t="s">
        <v>93</v>
      </c>
      <c r="H33" s="11" t="s">
        <v>94</v>
      </c>
      <c r="I33" s="14">
        <v>2.5</v>
      </c>
      <c r="J33" s="11">
        <v>20</v>
      </c>
      <c r="K33" s="14">
        <f>I33*J33</f>
        <v>50</v>
      </c>
      <c r="L33" s="14">
        <f>IF(J33&gt;=30,K33*4%,K33*3%)</f>
        <v>1.5</v>
      </c>
    </row>
    <row r="34" spans="1:12" hidden="1" outlineLevel="2" x14ac:dyDescent="0.25">
      <c r="A34" s="11">
        <v>17</v>
      </c>
      <c r="B34" s="12">
        <v>41613</v>
      </c>
      <c r="C34" s="13">
        <f>B34</f>
        <v>41613</v>
      </c>
      <c r="D34" s="11" t="s">
        <v>107</v>
      </c>
      <c r="E34" s="11" t="s">
        <v>108</v>
      </c>
      <c r="F34" s="11" t="s">
        <v>92</v>
      </c>
      <c r="G34" s="11" t="s">
        <v>93</v>
      </c>
      <c r="H34" s="11" t="s">
        <v>94</v>
      </c>
      <c r="I34" s="14">
        <v>2.5</v>
      </c>
      <c r="J34" s="11">
        <v>20</v>
      </c>
      <c r="K34" s="14">
        <f>I34*J34</f>
        <v>50</v>
      </c>
      <c r="L34" s="14">
        <f>IF(J34&gt;=30,K34*4%,K34*3%)</f>
        <v>1.5</v>
      </c>
    </row>
    <row r="35" spans="1:12" hidden="1" outlineLevel="2" x14ac:dyDescent="0.25">
      <c r="A35" s="11">
        <v>13</v>
      </c>
      <c r="B35" s="12">
        <v>41573</v>
      </c>
      <c r="C35" s="13">
        <f>B35</f>
        <v>41573</v>
      </c>
      <c r="D35" s="11" t="s">
        <v>107</v>
      </c>
      <c r="E35" s="11" t="s">
        <v>108</v>
      </c>
      <c r="F35" s="11" t="s">
        <v>92</v>
      </c>
      <c r="G35" s="11" t="s">
        <v>93</v>
      </c>
      <c r="H35" s="11" t="s">
        <v>94</v>
      </c>
      <c r="I35" s="14">
        <v>2.5</v>
      </c>
      <c r="J35" s="11">
        <v>10</v>
      </c>
      <c r="K35" s="14">
        <f>I35*J35</f>
        <v>25</v>
      </c>
      <c r="L35" s="14">
        <f>IF(J35&gt;=30,K35*4%,K35*3%)</f>
        <v>0.75</v>
      </c>
    </row>
    <row r="36" spans="1:12" outlineLevel="1" collapsed="1" x14ac:dyDescent="0.25">
      <c r="A36" s="11"/>
      <c r="B36" s="12"/>
      <c r="C36" s="13"/>
      <c r="D36" s="11"/>
      <c r="E36" s="22" t="s">
        <v>123</v>
      </c>
      <c r="F36" s="11"/>
      <c r="G36" s="11"/>
      <c r="H36" s="11"/>
      <c r="I36" s="14"/>
      <c r="J36" s="11"/>
      <c r="K36" s="14"/>
      <c r="L36" s="14">
        <f>SUBTOTAL(4,L7:L35)</f>
        <v>50</v>
      </c>
    </row>
    <row r="37" spans="1:12" hidden="1" outlineLevel="2" x14ac:dyDescent="0.25">
      <c r="A37" s="11">
        <v>16</v>
      </c>
      <c r="B37" s="12">
        <v>41603</v>
      </c>
      <c r="C37" s="13">
        <f>B37</f>
        <v>41603</v>
      </c>
      <c r="D37" s="11" t="s">
        <v>107</v>
      </c>
      <c r="E37" s="11" t="s">
        <v>109</v>
      </c>
      <c r="F37" s="11" t="s">
        <v>100</v>
      </c>
      <c r="G37" s="11" t="s">
        <v>101</v>
      </c>
      <c r="H37" s="11" t="s">
        <v>102</v>
      </c>
      <c r="I37" s="14">
        <v>25</v>
      </c>
      <c r="J37" s="11">
        <v>50</v>
      </c>
      <c r="K37" s="14">
        <f>I37*J37</f>
        <v>1250</v>
      </c>
      <c r="L37" s="14">
        <f>IF(J37&gt;=30,K37*4%,K37*3%)</f>
        <v>50</v>
      </c>
    </row>
    <row r="38" spans="1:12" hidden="1" outlineLevel="2" x14ac:dyDescent="0.25">
      <c r="A38" s="11">
        <v>10</v>
      </c>
      <c r="B38" s="12">
        <v>41543</v>
      </c>
      <c r="C38" s="13">
        <f>B38</f>
        <v>41543</v>
      </c>
      <c r="D38" s="11" t="s">
        <v>107</v>
      </c>
      <c r="E38" s="11" t="s">
        <v>109</v>
      </c>
      <c r="F38" s="11" t="s">
        <v>100</v>
      </c>
      <c r="G38" s="11" t="s">
        <v>101</v>
      </c>
      <c r="H38" s="11" t="s">
        <v>102</v>
      </c>
      <c r="I38" s="14">
        <v>25</v>
      </c>
      <c r="J38" s="11">
        <v>40</v>
      </c>
      <c r="K38" s="14">
        <f>I38*J38</f>
        <v>1000</v>
      </c>
      <c r="L38" s="14">
        <f>IF(J38&gt;=30,K38*4%,K38*3%)</f>
        <v>40</v>
      </c>
    </row>
    <row r="39" spans="1:12" hidden="1" outlineLevel="2" x14ac:dyDescent="0.25">
      <c r="A39" s="11">
        <v>12</v>
      </c>
      <c r="B39" s="12">
        <v>41563</v>
      </c>
      <c r="C39" s="13">
        <f>B39</f>
        <v>41563</v>
      </c>
      <c r="D39" s="11" t="s">
        <v>107</v>
      </c>
      <c r="E39" s="11" t="s">
        <v>109</v>
      </c>
      <c r="F39" s="11" t="s">
        <v>100</v>
      </c>
      <c r="G39" s="11" t="s">
        <v>101</v>
      </c>
      <c r="H39" s="11" t="s">
        <v>102</v>
      </c>
      <c r="I39" s="14">
        <v>25</v>
      </c>
      <c r="J39" s="11">
        <v>40</v>
      </c>
      <c r="K39" s="14">
        <f>I39*J39</f>
        <v>1000</v>
      </c>
      <c r="L39" s="14">
        <f>IF(J39&gt;=30,K39*4%,K39*3%)</f>
        <v>40</v>
      </c>
    </row>
    <row r="40" spans="1:12" hidden="1" outlineLevel="2" x14ac:dyDescent="0.25">
      <c r="A40" s="11">
        <v>18</v>
      </c>
      <c r="B40" s="12">
        <v>41623</v>
      </c>
      <c r="C40" s="13">
        <f>B40</f>
        <v>41623</v>
      </c>
      <c r="D40" s="11" t="s">
        <v>107</v>
      </c>
      <c r="E40" s="11" t="s">
        <v>109</v>
      </c>
      <c r="F40" s="11" t="s">
        <v>100</v>
      </c>
      <c r="G40" s="11" t="s">
        <v>101</v>
      </c>
      <c r="H40" s="11" t="s">
        <v>102</v>
      </c>
      <c r="I40" s="14">
        <v>25</v>
      </c>
      <c r="J40" s="11">
        <v>40</v>
      </c>
      <c r="K40" s="14">
        <f>I40*J40</f>
        <v>1000</v>
      </c>
      <c r="L40" s="14">
        <f>IF(J40&gt;=30,K40*4%,K40*3%)</f>
        <v>40</v>
      </c>
    </row>
    <row r="41" spans="1:12" hidden="1" outlineLevel="2" x14ac:dyDescent="0.25">
      <c r="A41" s="11">
        <v>12</v>
      </c>
      <c r="B41" s="12">
        <v>41563</v>
      </c>
      <c r="C41" s="13">
        <f>B41</f>
        <v>41563</v>
      </c>
      <c r="D41" s="11" t="s">
        <v>107</v>
      </c>
      <c r="E41" s="11" t="s">
        <v>109</v>
      </c>
      <c r="F41" s="11" t="s">
        <v>87</v>
      </c>
      <c r="G41" s="11" t="s">
        <v>88</v>
      </c>
      <c r="H41" s="11" t="s">
        <v>89</v>
      </c>
      <c r="I41" s="14">
        <v>15</v>
      </c>
      <c r="J41" s="11">
        <v>60</v>
      </c>
      <c r="K41" s="14">
        <f>I41*J41</f>
        <v>900</v>
      </c>
      <c r="L41" s="14">
        <f>IF(J41&gt;=30,K41*4%,K41*3%)</f>
        <v>36</v>
      </c>
    </row>
    <row r="42" spans="1:12" hidden="1" outlineLevel="2" x14ac:dyDescent="0.25">
      <c r="A42" s="11">
        <v>18</v>
      </c>
      <c r="B42" s="12">
        <v>41623</v>
      </c>
      <c r="C42" s="13">
        <f>B42</f>
        <v>41623</v>
      </c>
      <c r="D42" s="11" t="s">
        <v>107</v>
      </c>
      <c r="E42" s="11" t="s">
        <v>109</v>
      </c>
      <c r="F42" s="11" t="s">
        <v>87</v>
      </c>
      <c r="G42" s="11" t="s">
        <v>88</v>
      </c>
      <c r="H42" s="11" t="s">
        <v>89</v>
      </c>
      <c r="I42" s="14">
        <v>15</v>
      </c>
      <c r="J42" s="11">
        <v>60</v>
      </c>
      <c r="K42" s="14">
        <f>I42*J42</f>
        <v>900</v>
      </c>
      <c r="L42" s="14">
        <f>IF(J42&gt;=30,K42*4%,K42*3%)</f>
        <v>36</v>
      </c>
    </row>
    <row r="43" spans="1:12" hidden="1" outlineLevel="2" x14ac:dyDescent="0.25">
      <c r="A43" s="11">
        <v>10</v>
      </c>
      <c r="B43" s="12">
        <v>41543</v>
      </c>
      <c r="C43" s="13">
        <f>B43</f>
        <v>41543</v>
      </c>
      <c r="D43" s="11" t="s">
        <v>107</v>
      </c>
      <c r="E43" s="11" t="s">
        <v>109</v>
      </c>
      <c r="F43" s="11" t="s">
        <v>87</v>
      </c>
      <c r="G43" s="11" t="s">
        <v>88</v>
      </c>
      <c r="H43" s="11" t="s">
        <v>89</v>
      </c>
      <c r="I43" s="14">
        <v>15</v>
      </c>
      <c r="J43" s="11">
        <v>40</v>
      </c>
      <c r="K43" s="14">
        <f>I43*J43</f>
        <v>600</v>
      </c>
      <c r="L43" s="14">
        <f>IF(J43&gt;=30,K43*4%,K43*3%)</f>
        <v>24</v>
      </c>
    </row>
    <row r="44" spans="1:12" hidden="1" outlineLevel="2" x14ac:dyDescent="0.25">
      <c r="A44" s="11">
        <v>12</v>
      </c>
      <c r="B44" s="12">
        <v>41563</v>
      </c>
      <c r="C44" s="13">
        <f>B44</f>
        <v>41563</v>
      </c>
      <c r="D44" s="11" t="s">
        <v>107</v>
      </c>
      <c r="E44" s="11" t="s">
        <v>109</v>
      </c>
      <c r="F44" s="11" t="s">
        <v>90</v>
      </c>
      <c r="G44" s="11" t="s">
        <v>91</v>
      </c>
      <c r="H44" s="11" t="s">
        <v>89</v>
      </c>
      <c r="I44" s="14">
        <v>12</v>
      </c>
      <c r="J44" s="11">
        <v>50</v>
      </c>
      <c r="K44" s="14">
        <f>I44*J44</f>
        <v>600</v>
      </c>
      <c r="L44" s="14">
        <f>IF(J44&gt;=30,K44*4%,K44*3%)</f>
        <v>24</v>
      </c>
    </row>
    <row r="45" spans="1:12" hidden="1" outlineLevel="2" x14ac:dyDescent="0.25">
      <c r="A45" s="11">
        <v>16</v>
      </c>
      <c r="B45" s="12">
        <v>41603</v>
      </c>
      <c r="C45" s="13">
        <f>B45</f>
        <v>41603</v>
      </c>
      <c r="D45" s="11" t="s">
        <v>107</v>
      </c>
      <c r="E45" s="11" t="s">
        <v>109</v>
      </c>
      <c r="F45" s="11" t="s">
        <v>90</v>
      </c>
      <c r="G45" s="11" t="s">
        <v>91</v>
      </c>
      <c r="H45" s="11" t="s">
        <v>89</v>
      </c>
      <c r="I45" s="14">
        <v>12</v>
      </c>
      <c r="J45" s="11">
        <v>50</v>
      </c>
      <c r="K45" s="14">
        <f>I45*J45</f>
        <v>600</v>
      </c>
      <c r="L45" s="14">
        <f>IF(J45&gt;=30,K45*4%,K45*3%)</f>
        <v>24</v>
      </c>
    </row>
    <row r="46" spans="1:12" hidden="1" outlineLevel="2" x14ac:dyDescent="0.25">
      <c r="A46" s="11">
        <v>18</v>
      </c>
      <c r="B46" s="12">
        <v>41623</v>
      </c>
      <c r="C46" s="13">
        <f>B46</f>
        <v>41623</v>
      </c>
      <c r="D46" s="11" t="s">
        <v>107</v>
      </c>
      <c r="E46" s="11" t="s">
        <v>109</v>
      </c>
      <c r="F46" s="11" t="s">
        <v>90</v>
      </c>
      <c r="G46" s="11" t="s">
        <v>91</v>
      </c>
      <c r="H46" s="11" t="s">
        <v>89</v>
      </c>
      <c r="I46" s="14">
        <v>12</v>
      </c>
      <c r="J46" s="11">
        <v>50</v>
      </c>
      <c r="K46" s="14">
        <f>I46*J46</f>
        <v>600</v>
      </c>
      <c r="L46" s="14">
        <f>IF(J46&gt;=30,K46*4%,K46*3%)</f>
        <v>24</v>
      </c>
    </row>
    <row r="47" spans="1:12" hidden="1" outlineLevel="2" x14ac:dyDescent="0.25">
      <c r="A47" s="11">
        <v>14</v>
      </c>
      <c r="B47" s="12">
        <v>41583</v>
      </c>
      <c r="C47" s="13">
        <f>B47</f>
        <v>41583</v>
      </c>
      <c r="D47" s="11" t="s">
        <v>107</v>
      </c>
      <c r="E47" s="11" t="s">
        <v>109</v>
      </c>
      <c r="F47" s="11" t="s">
        <v>90</v>
      </c>
      <c r="G47" s="11" t="s">
        <v>91</v>
      </c>
      <c r="H47" s="11" t="s">
        <v>89</v>
      </c>
      <c r="I47" s="14">
        <v>12</v>
      </c>
      <c r="J47" s="11">
        <v>40</v>
      </c>
      <c r="K47" s="14">
        <f>I47*J47</f>
        <v>480</v>
      </c>
      <c r="L47" s="14">
        <f>IF(J47&gt;=30,K47*4%,K47*3%)</f>
        <v>19.2</v>
      </c>
    </row>
    <row r="48" spans="1:12" hidden="1" outlineLevel="2" x14ac:dyDescent="0.25">
      <c r="A48" s="11">
        <v>16</v>
      </c>
      <c r="B48" s="12">
        <v>41603</v>
      </c>
      <c r="C48" s="13">
        <f>B48</f>
        <v>41603</v>
      </c>
      <c r="D48" s="11" t="s">
        <v>107</v>
      </c>
      <c r="E48" s="11" t="s">
        <v>109</v>
      </c>
      <c r="F48" s="11" t="s">
        <v>98</v>
      </c>
      <c r="G48" s="11" t="s">
        <v>99</v>
      </c>
      <c r="H48" s="11" t="s">
        <v>89</v>
      </c>
      <c r="I48" s="14">
        <v>10</v>
      </c>
      <c r="J48" s="11">
        <v>40</v>
      </c>
      <c r="K48" s="14">
        <f>I48*J48</f>
        <v>400</v>
      </c>
      <c r="L48" s="14">
        <f>IF(J48&gt;=30,K48*4%,K48*3%)</f>
        <v>16</v>
      </c>
    </row>
    <row r="49" spans="1:12" hidden="1" outlineLevel="2" x14ac:dyDescent="0.25">
      <c r="A49" s="11">
        <v>10</v>
      </c>
      <c r="B49" s="12">
        <v>41543</v>
      </c>
      <c r="C49" s="13">
        <f>B49</f>
        <v>41543</v>
      </c>
      <c r="D49" s="11" t="s">
        <v>107</v>
      </c>
      <c r="E49" s="11" t="s">
        <v>109</v>
      </c>
      <c r="F49" s="11" t="s">
        <v>90</v>
      </c>
      <c r="G49" s="11" t="s">
        <v>91</v>
      </c>
      <c r="H49" s="11" t="s">
        <v>89</v>
      </c>
      <c r="I49" s="14">
        <v>12</v>
      </c>
      <c r="J49" s="11">
        <v>30</v>
      </c>
      <c r="K49" s="14">
        <f>I49*J49</f>
        <v>360</v>
      </c>
      <c r="L49" s="14">
        <f>IF(J49&gt;=30,K49*4%,K49*3%)</f>
        <v>14.4</v>
      </c>
    </row>
    <row r="50" spans="1:12" hidden="1" outlineLevel="2" x14ac:dyDescent="0.25">
      <c r="A50" s="11">
        <v>16</v>
      </c>
      <c r="B50" s="12">
        <v>41603</v>
      </c>
      <c r="C50" s="13">
        <f>B50</f>
        <v>41603</v>
      </c>
      <c r="D50" s="11" t="s">
        <v>107</v>
      </c>
      <c r="E50" s="11" t="s">
        <v>109</v>
      </c>
      <c r="F50" s="11" t="s">
        <v>87</v>
      </c>
      <c r="G50" s="11" t="s">
        <v>88</v>
      </c>
      <c r="H50" s="11" t="s">
        <v>89</v>
      </c>
      <c r="I50" s="14">
        <v>15</v>
      </c>
      <c r="J50" s="11">
        <v>20</v>
      </c>
      <c r="K50" s="14">
        <f>I50*J50</f>
        <v>300</v>
      </c>
      <c r="L50" s="14">
        <f>IF(J50&gt;=30,K50*4%,K50*3%)</f>
        <v>9</v>
      </c>
    </row>
    <row r="51" spans="1:12" hidden="1" outlineLevel="2" x14ac:dyDescent="0.25">
      <c r="A51" s="11">
        <v>18</v>
      </c>
      <c r="B51" s="12">
        <v>41623</v>
      </c>
      <c r="C51" s="13">
        <f>B51</f>
        <v>41623</v>
      </c>
      <c r="D51" s="11" t="s">
        <v>107</v>
      </c>
      <c r="E51" s="11" t="s">
        <v>109</v>
      </c>
      <c r="F51" s="11" t="s">
        <v>98</v>
      </c>
      <c r="G51" s="11" t="s">
        <v>99</v>
      </c>
      <c r="H51" s="11" t="s">
        <v>89</v>
      </c>
      <c r="I51" s="14">
        <v>10</v>
      </c>
      <c r="J51" s="11">
        <v>30</v>
      </c>
      <c r="K51" s="14">
        <f>I51*J51</f>
        <v>300</v>
      </c>
      <c r="L51" s="14">
        <f>IF(J51&gt;=30,K51*4%,K51*3%)</f>
        <v>12</v>
      </c>
    </row>
    <row r="52" spans="1:12" hidden="1" outlineLevel="2" x14ac:dyDescent="0.25">
      <c r="A52" s="11">
        <v>10</v>
      </c>
      <c r="B52" s="12">
        <v>41543</v>
      </c>
      <c r="C52" s="13">
        <f>B52</f>
        <v>41543</v>
      </c>
      <c r="D52" s="11" t="s">
        <v>107</v>
      </c>
      <c r="E52" s="11" t="s">
        <v>109</v>
      </c>
      <c r="F52" s="11" t="s">
        <v>98</v>
      </c>
      <c r="G52" s="11" t="s">
        <v>99</v>
      </c>
      <c r="H52" s="11" t="s">
        <v>89</v>
      </c>
      <c r="I52" s="14">
        <v>10</v>
      </c>
      <c r="J52" s="11">
        <v>20</v>
      </c>
      <c r="K52" s="14">
        <f>I52*J52</f>
        <v>200</v>
      </c>
      <c r="L52" s="14">
        <f>IF(J52&gt;=30,K52*4%,K52*3%)</f>
        <v>6</v>
      </c>
    </row>
    <row r="53" spans="1:12" hidden="1" outlineLevel="2" x14ac:dyDescent="0.25">
      <c r="A53" s="11">
        <v>14</v>
      </c>
      <c r="B53" s="12">
        <v>41583</v>
      </c>
      <c r="C53" s="13">
        <f>B53</f>
        <v>41583</v>
      </c>
      <c r="D53" s="11" t="s">
        <v>107</v>
      </c>
      <c r="E53" s="11" t="s">
        <v>109</v>
      </c>
      <c r="F53" s="11" t="s">
        <v>98</v>
      </c>
      <c r="G53" s="11" t="s">
        <v>99</v>
      </c>
      <c r="H53" s="11" t="s">
        <v>89</v>
      </c>
      <c r="I53" s="14">
        <v>10</v>
      </c>
      <c r="J53" s="11">
        <v>20</v>
      </c>
      <c r="K53" s="14">
        <f>I53*J53</f>
        <v>200</v>
      </c>
      <c r="L53" s="14">
        <f>IF(J53&gt;=30,K53*4%,K53*3%)</f>
        <v>6</v>
      </c>
    </row>
    <row r="54" spans="1:12" hidden="1" outlineLevel="2" x14ac:dyDescent="0.25">
      <c r="A54" s="11">
        <v>14</v>
      </c>
      <c r="B54" s="12">
        <v>41583</v>
      </c>
      <c r="C54" s="13">
        <f>B54</f>
        <v>41583</v>
      </c>
      <c r="D54" s="11" t="s">
        <v>107</v>
      </c>
      <c r="E54" s="11" t="s">
        <v>109</v>
      </c>
      <c r="F54" s="11" t="s">
        <v>87</v>
      </c>
      <c r="G54" s="11" t="s">
        <v>88</v>
      </c>
      <c r="H54" s="11" t="s">
        <v>89</v>
      </c>
      <c r="I54" s="14">
        <v>15</v>
      </c>
      <c r="J54" s="11">
        <v>10</v>
      </c>
      <c r="K54" s="14">
        <f>I54*J54</f>
        <v>150</v>
      </c>
      <c r="L54" s="14">
        <f>IF(J54&gt;=30,K54*4%,K54*3%)</f>
        <v>4.5</v>
      </c>
    </row>
    <row r="55" spans="1:12" hidden="1" outlineLevel="2" x14ac:dyDescent="0.25">
      <c r="A55" s="11">
        <v>10</v>
      </c>
      <c r="B55" s="12">
        <v>41543</v>
      </c>
      <c r="C55" s="13">
        <f>B55</f>
        <v>41543</v>
      </c>
      <c r="D55" s="11" t="s">
        <v>107</v>
      </c>
      <c r="E55" s="11" t="s">
        <v>109</v>
      </c>
      <c r="F55" s="11" t="s">
        <v>95</v>
      </c>
      <c r="G55" s="11" t="s">
        <v>96</v>
      </c>
      <c r="H55" s="11" t="s">
        <v>97</v>
      </c>
      <c r="I55" s="14">
        <v>3</v>
      </c>
      <c r="J55" s="11">
        <v>40</v>
      </c>
      <c r="K55" s="14">
        <f>I55*J55</f>
        <v>120</v>
      </c>
      <c r="L55" s="14">
        <f>IF(J55&gt;=30,K55*4%,K55*3%)</f>
        <v>4.8</v>
      </c>
    </row>
    <row r="56" spans="1:12" hidden="1" outlineLevel="2" x14ac:dyDescent="0.25">
      <c r="A56" s="11">
        <v>18</v>
      </c>
      <c r="B56" s="12">
        <v>41623</v>
      </c>
      <c r="C56" s="13">
        <f>B56</f>
        <v>41623</v>
      </c>
      <c r="D56" s="11" t="s">
        <v>107</v>
      </c>
      <c r="E56" s="11" t="s">
        <v>109</v>
      </c>
      <c r="F56" s="11" t="s">
        <v>95</v>
      </c>
      <c r="G56" s="11" t="s">
        <v>96</v>
      </c>
      <c r="H56" s="11" t="s">
        <v>97</v>
      </c>
      <c r="I56" s="14">
        <v>3</v>
      </c>
      <c r="J56" s="11">
        <v>40</v>
      </c>
      <c r="K56" s="14">
        <f>I56*J56</f>
        <v>120</v>
      </c>
      <c r="L56" s="14">
        <f>IF(J56&gt;=30,K56*4%,K56*3%)</f>
        <v>4.8</v>
      </c>
    </row>
    <row r="57" spans="1:12" hidden="1" outlineLevel="2" x14ac:dyDescent="0.25">
      <c r="A57" s="11">
        <v>12</v>
      </c>
      <c r="B57" s="12">
        <v>41563</v>
      </c>
      <c r="C57" s="13">
        <f>B57</f>
        <v>41563</v>
      </c>
      <c r="D57" s="11" t="s">
        <v>107</v>
      </c>
      <c r="E57" s="11" t="s">
        <v>109</v>
      </c>
      <c r="F57" s="11" t="s">
        <v>95</v>
      </c>
      <c r="G57" s="11" t="s">
        <v>96</v>
      </c>
      <c r="H57" s="11" t="s">
        <v>97</v>
      </c>
      <c r="I57" s="14">
        <v>3</v>
      </c>
      <c r="J57" s="11">
        <v>30</v>
      </c>
      <c r="K57" s="14">
        <f>I57*J57</f>
        <v>90</v>
      </c>
      <c r="L57" s="14">
        <f>IF(J57&gt;=30,K57*4%,K57*3%)</f>
        <v>3.6</v>
      </c>
    </row>
    <row r="58" spans="1:12" hidden="1" outlineLevel="2" x14ac:dyDescent="0.25">
      <c r="A58" s="11">
        <v>14</v>
      </c>
      <c r="B58" s="12">
        <v>41583</v>
      </c>
      <c r="C58" s="13">
        <f>B58</f>
        <v>41583</v>
      </c>
      <c r="D58" s="11" t="s">
        <v>107</v>
      </c>
      <c r="E58" s="11" t="s">
        <v>109</v>
      </c>
      <c r="F58" s="11" t="s">
        <v>95</v>
      </c>
      <c r="G58" s="11" t="s">
        <v>96</v>
      </c>
      <c r="H58" s="11" t="s">
        <v>97</v>
      </c>
      <c r="I58" s="14">
        <v>3</v>
      </c>
      <c r="J58" s="11">
        <v>30</v>
      </c>
      <c r="K58" s="14">
        <f>I58*J58</f>
        <v>90</v>
      </c>
      <c r="L58" s="14">
        <f>IF(J58&gt;=30,K58*4%,K58*3%)</f>
        <v>3.6</v>
      </c>
    </row>
    <row r="59" spans="1:12" hidden="1" outlineLevel="2" x14ac:dyDescent="0.25">
      <c r="A59" s="11">
        <v>10</v>
      </c>
      <c r="B59" s="12">
        <v>41543</v>
      </c>
      <c r="C59" s="13">
        <f>B59</f>
        <v>41543</v>
      </c>
      <c r="D59" s="11" t="s">
        <v>107</v>
      </c>
      <c r="E59" s="11" t="s">
        <v>109</v>
      </c>
      <c r="F59" s="11" t="s">
        <v>92</v>
      </c>
      <c r="G59" s="11" t="s">
        <v>93</v>
      </c>
      <c r="H59" s="11" t="s">
        <v>94</v>
      </c>
      <c r="I59" s="14">
        <v>2.5</v>
      </c>
      <c r="J59" s="11">
        <v>30</v>
      </c>
      <c r="K59" s="14">
        <f>I59*J59</f>
        <v>75</v>
      </c>
      <c r="L59" s="14">
        <f>IF(J59&gt;=30,K59*4%,K59*3%)</f>
        <v>3</v>
      </c>
    </row>
    <row r="60" spans="1:12" hidden="1" outlineLevel="2" x14ac:dyDescent="0.25">
      <c r="A60" s="11">
        <v>16</v>
      </c>
      <c r="B60" s="12">
        <v>41603</v>
      </c>
      <c r="C60" s="13">
        <f>B60</f>
        <v>41603</v>
      </c>
      <c r="D60" s="11" t="s">
        <v>107</v>
      </c>
      <c r="E60" s="11" t="s">
        <v>109</v>
      </c>
      <c r="F60" s="11" t="s">
        <v>92</v>
      </c>
      <c r="G60" s="11" t="s">
        <v>93</v>
      </c>
      <c r="H60" s="11" t="s">
        <v>94</v>
      </c>
      <c r="I60" s="14">
        <v>2.5</v>
      </c>
      <c r="J60" s="11">
        <v>30</v>
      </c>
      <c r="K60" s="14">
        <f>I60*J60</f>
        <v>75</v>
      </c>
      <c r="L60" s="14">
        <f>IF(J60&gt;=30,K60*4%,K60*3%)</f>
        <v>3</v>
      </c>
    </row>
    <row r="61" spans="1:12" hidden="1" outlineLevel="2" x14ac:dyDescent="0.25">
      <c r="A61" s="11">
        <v>16</v>
      </c>
      <c r="B61" s="12">
        <v>41603</v>
      </c>
      <c r="C61" s="13">
        <f>B61</f>
        <v>41603</v>
      </c>
      <c r="D61" s="11" t="s">
        <v>107</v>
      </c>
      <c r="E61" s="11" t="s">
        <v>109</v>
      </c>
      <c r="F61" s="11" t="s">
        <v>95</v>
      </c>
      <c r="G61" s="11" t="s">
        <v>96</v>
      </c>
      <c r="H61" s="11" t="s">
        <v>97</v>
      </c>
      <c r="I61" s="14">
        <v>3</v>
      </c>
      <c r="J61" s="11">
        <v>20</v>
      </c>
      <c r="K61" s="14">
        <f>I61*J61</f>
        <v>60</v>
      </c>
      <c r="L61" s="14">
        <f>IF(J61&gt;=30,K61*4%,K61*3%)</f>
        <v>1.7999999999999998</v>
      </c>
    </row>
    <row r="62" spans="1:12" hidden="1" outlineLevel="2" x14ac:dyDescent="0.25">
      <c r="A62" s="11">
        <v>12</v>
      </c>
      <c r="B62" s="12">
        <v>41563</v>
      </c>
      <c r="C62" s="13">
        <f>B62</f>
        <v>41563</v>
      </c>
      <c r="D62" s="11" t="s">
        <v>107</v>
      </c>
      <c r="E62" s="11" t="s">
        <v>109</v>
      </c>
      <c r="F62" s="11" t="s">
        <v>92</v>
      </c>
      <c r="G62" s="11" t="s">
        <v>93</v>
      </c>
      <c r="H62" s="11" t="s">
        <v>94</v>
      </c>
      <c r="I62" s="14">
        <v>2.5</v>
      </c>
      <c r="J62" s="11">
        <v>20</v>
      </c>
      <c r="K62" s="14">
        <f>I62*J62</f>
        <v>50</v>
      </c>
      <c r="L62" s="14">
        <f>IF(J62&gt;=30,K62*4%,K62*3%)</f>
        <v>1.5</v>
      </c>
    </row>
    <row r="63" spans="1:12" hidden="1" outlineLevel="2" x14ac:dyDescent="0.25">
      <c r="A63" s="11">
        <v>14</v>
      </c>
      <c r="B63" s="12">
        <v>41583</v>
      </c>
      <c r="C63" s="13">
        <f>B63</f>
        <v>41583</v>
      </c>
      <c r="D63" s="11" t="s">
        <v>107</v>
      </c>
      <c r="E63" s="11" t="s">
        <v>109</v>
      </c>
      <c r="F63" s="11" t="s">
        <v>92</v>
      </c>
      <c r="G63" s="11" t="s">
        <v>93</v>
      </c>
      <c r="H63" s="11" t="s">
        <v>94</v>
      </c>
      <c r="I63" s="14">
        <v>2.5</v>
      </c>
      <c r="J63" s="11">
        <v>20</v>
      </c>
      <c r="K63" s="14">
        <f>I63*J63</f>
        <v>50</v>
      </c>
      <c r="L63" s="14">
        <f>IF(J63&gt;=30,K63*4%,K63*3%)</f>
        <v>1.5</v>
      </c>
    </row>
    <row r="64" spans="1:12" hidden="1" outlineLevel="2" x14ac:dyDescent="0.25">
      <c r="A64" s="11">
        <v>18</v>
      </c>
      <c r="B64" s="12">
        <v>41623</v>
      </c>
      <c r="C64" s="13">
        <f>B64</f>
        <v>41623</v>
      </c>
      <c r="D64" s="11" t="s">
        <v>107</v>
      </c>
      <c r="E64" s="11" t="s">
        <v>109</v>
      </c>
      <c r="F64" s="11" t="s">
        <v>92</v>
      </c>
      <c r="G64" s="11" t="s">
        <v>93</v>
      </c>
      <c r="H64" s="11" t="s">
        <v>94</v>
      </c>
      <c r="I64" s="14">
        <v>2.5</v>
      </c>
      <c r="J64" s="11">
        <v>20</v>
      </c>
      <c r="K64" s="14">
        <f>I64*J64</f>
        <v>50</v>
      </c>
      <c r="L64" s="14">
        <f>IF(J64&gt;=30,K64*4%,K64*3%)</f>
        <v>1.5</v>
      </c>
    </row>
    <row r="65" spans="1:12" outlineLevel="1" collapsed="1" x14ac:dyDescent="0.25">
      <c r="A65" s="11"/>
      <c r="B65" s="12"/>
      <c r="C65" s="13"/>
      <c r="D65" s="11"/>
      <c r="E65" s="22" t="s">
        <v>124</v>
      </c>
      <c r="F65" s="11"/>
      <c r="G65" s="11"/>
      <c r="H65" s="11"/>
      <c r="I65" s="14"/>
      <c r="J65" s="11"/>
      <c r="K65" s="14"/>
      <c r="L65" s="14">
        <f>SUBTOTAL(4,L37:L64)</f>
        <v>50</v>
      </c>
    </row>
    <row r="66" spans="1:12" hidden="1" outlineLevel="2" x14ac:dyDescent="0.25">
      <c r="A66" s="11">
        <v>8</v>
      </c>
      <c r="B66" s="12">
        <v>41523</v>
      </c>
      <c r="C66" s="13">
        <f>B66</f>
        <v>41523</v>
      </c>
      <c r="D66" s="11" t="s">
        <v>104</v>
      </c>
      <c r="E66" s="11" t="s">
        <v>106</v>
      </c>
      <c r="F66" s="11" t="s">
        <v>100</v>
      </c>
      <c r="G66" s="11" t="s">
        <v>101</v>
      </c>
      <c r="H66" s="11" t="s">
        <v>102</v>
      </c>
      <c r="I66" s="14">
        <v>25</v>
      </c>
      <c r="J66" s="11">
        <v>40</v>
      </c>
      <c r="K66" s="14">
        <f>I66*J66</f>
        <v>1000</v>
      </c>
      <c r="L66" s="14">
        <f>IF(J66&gt;=30,K66*4%,K66*3%)</f>
        <v>40</v>
      </c>
    </row>
    <row r="67" spans="1:12" hidden="1" outlineLevel="2" x14ac:dyDescent="0.25">
      <c r="A67" s="11">
        <v>4</v>
      </c>
      <c r="B67" s="12">
        <v>41483</v>
      </c>
      <c r="C67" s="13">
        <f>B67</f>
        <v>41483</v>
      </c>
      <c r="D67" s="11" t="s">
        <v>104</v>
      </c>
      <c r="E67" s="11" t="s">
        <v>106</v>
      </c>
      <c r="F67" s="11" t="s">
        <v>100</v>
      </c>
      <c r="G67" s="11" t="s">
        <v>101</v>
      </c>
      <c r="H67" s="11" t="s">
        <v>102</v>
      </c>
      <c r="I67" s="14">
        <v>25</v>
      </c>
      <c r="J67" s="11">
        <v>30</v>
      </c>
      <c r="K67" s="14">
        <f>I67*J67</f>
        <v>750</v>
      </c>
      <c r="L67" s="14">
        <f>IF(J67&gt;=30,K67*4%,K67*3%)</f>
        <v>30</v>
      </c>
    </row>
    <row r="68" spans="1:12" hidden="1" outlineLevel="2" x14ac:dyDescent="0.25">
      <c r="A68" s="11">
        <v>4</v>
      </c>
      <c r="B68" s="12">
        <v>41483</v>
      </c>
      <c r="C68" s="13">
        <f>B68</f>
        <v>41483</v>
      </c>
      <c r="D68" s="11" t="s">
        <v>104</v>
      </c>
      <c r="E68" s="11" t="s">
        <v>106</v>
      </c>
      <c r="F68" s="11" t="s">
        <v>87</v>
      </c>
      <c r="G68" s="11" t="s">
        <v>88</v>
      </c>
      <c r="H68" s="11" t="s">
        <v>89</v>
      </c>
      <c r="I68" s="14">
        <v>15</v>
      </c>
      <c r="J68" s="11">
        <v>40</v>
      </c>
      <c r="K68" s="14">
        <f>I68*J68</f>
        <v>600</v>
      </c>
      <c r="L68" s="14">
        <f>IF(J68&gt;=30,K68*4%,K68*3%)</f>
        <v>24</v>
      </c>
    </row>
    <row r="69" spans="1:12" hidden="1" outlineLevel="2" x14ac:dyDescent="0.25">
      <c r="A69" s="11">
        <v>8</v>
      </c>
      <c r="B69" s="12">
        <v>41523</v>
      </c>
      <c r="C69" s="13">
        <f>B69</f>
        <v>41523</v>
      </c>
      <c r="D69" s="11" t="s">
        <v>104</v>
      </c>
      <c r="E69" s="11" t="s">
        <v>106</v>
      </c>
      <c r="F69" s="11" t="s">
        <v>90</v>
      </c>
      <c r="G69" s="11" t="s">
        <v>91</v>
      </c>
      <c r="H69" s="11" t="s">
        <v>89</v>
      </c>
      <c r="I69" s="14">
        <v>12</v>
      </c>
      <c r="J69" s="11">
        <v>50</v>
      </c>
      <c r="K69" s="14">
        <f>I69*J69</f>
        <v>600</v>
      </c>
      <c r="L69" s="14">
        <f>IF(J69&gt;=30,K69*4%,K69*3%)</f>
        <v>24</v>
      </c>
    </row>
    <row r="70" spans="1:12" hidden="1" outlineLevel="2" x14ac:dyDescent="0.25">
      <c r="A70" s="11">
        <v>6</v>
      </c>
      <c r="B70" s="12">
        <v>41503</v>
      </c>
      <c r="C70" s="13">
        <f>B70</f>
        <v>41503</v>
      </c>
      <c r="D70" s="11" t="s">
        <v>104</v>
      </c>
      <c r="E70" s="11" t="s">
        <v>106</v>
      </c>
      <c r="F70" s="11" t="s">
        <v>100</v>
      </c>
      <c r="G70" s="11" t="s">
        <v>101</v>
      </c>
      <c r="H70" s="11" t="s">
        <v>102</v>
      </c>
      <c r="I70" s="14">
        <v>25</v>
      </c>
      <c r="J70" s="11">
        <v>20</v>
      </c>
      <c r="K70" s="14">
        <f>I70*J70</f>
        <v>500</v>
      </c>
      <c r="L70" s="14">
        <f>IF(J70&gt;=30,K70*4%,K70*3%)</f>
        <v>15</v>
      </c>
    </row>
    <row r="71" spans="1:12" hidden="1" outlineLevel="2" x14ac:dyDescent="0.25">
      <c r="A71" s="11">
        <v>6</v>
      </c>
      <c r="B71" s="12">
        <v>41503</v>
      </c>
      <c r="C71" s="13">
        <f>B71</f>
        <v>41503</v>
      </c>
      <c r="D71" s="11" t="s">
        <v>104</v>
      </c>
      <c r="E71" s="11" t="s">
        <v>106</v>
      </c>
      <c r="F71" s="11" t="s">
        <v>87</v>
      </c>
      <c r="G71" s="11" t="s">
        <v>88</v>
      </c>
      <c r="H71" s="11" t="s">
        <v>89</v>
      </c>
      <c r="I71" s="14">
        <v>15</v>
      </c>
      <c r="J71" s="11">
        <v>30</v>
      </c>
      <c r="K71" s="14">
        <f>I71*J71</f>
        <v>450</v>
      </c>
      <c r="L71" s="14">
        <f>IF(J71&gt;=30,K71*4%,K71*3%)</f>
        <v>18</v>
      </c>
    </row>
    <row r="72" spans="1:12" hidden="1" outlineLevel="2" x14ac:dyDescent="0.25">
      <c r="A72" s="11">
        <v>8</v>
      </c>
      <c r="B72" s="12">
        <v>41523</v>
      </c>
      <c r="C72" s="13">
        <f>B72</f>
        <v>41523</v>
      </c>
      <c r="D72" s="11" t="s">
        <v>104</v>
      </c>
      <c r="E72" s="11" t="s">
        <v>106</v>
      </c>
      <c r="F72" s="11" t="s">
        <v>98</v>
      </c>
      <c r="G72" s="11" t="s">
        <v>99</v>
      </c>
      <c r="H72" s="11" t="s">
        <v>89</v>
      </c>
      <c r="I72" s="14">
        <v>10</v>
      </c>
      <c r="J72" s="11">
        <v>40</v>
      </c>
      <c r="K72" s="14">
        <f>I72*J72</f>
        <v>400</v>
      </c>
      <c r="L72" s="14">
        <f>IF(J72&gt;=30,K72*4%,K72*3%)</f>
        <v>16</v>
      </c>
    </row>
    <row r="73" spans="1:12" hidden="1" outlineLevel="2" x14ac:dyDescent="0.25">
      <c r="A73" s="11">
        <v>2</v>
      </c>
      <c r="B73" s="12">
        <v>41463</v>
      </c>
      <c r="C73" s="13">
        <f>B73</f>
        <v>41463</v>
      </c>
      <c r="D73" s="11" t="s">
        <v>104</v>
      </c>
      <c r="E73" s="11" t="s">
        <v>106</v>
      </c>
      <c r="F73" s="11" t="s">
        <v>90</v>
      </c>
      <c r="G73" s="11" t="s">
        <v>91</v>
      </c>
      <c r="H73" s="11" t="s">
        <v>89</v>
      </c>
      <c r="I73" s="14">
        <v>12</v>
      </c>
      <c r="J73" s="11">
        <v>30</v>
      </c>
      <c r="K73" s="14">
        <f>I73*J73</f>
        <v>360</v>
      </c>
      <c r="L73" s="14">
        <f>IF(J73&gt;=30,K73*4%,K73*3%)</f>
        <v>14.4</v>
      </c>
    </row>
    <row r="74" spans="1:12" hidden="1" outlineLevel="2" x14ac:dyDescent="0.25">
      <c r="A74" s="11">
        <v>4</v>
      </c>
      <c r="B74" s="12">
        <v>41483</v>
      </c>
      <c r="C74" s="13">
        <f>B74</f>
        <v>41483</v>
      </c>
      <c r="D74" s="11" t="s">
        <v>104</v>
      </c>
      <c r="E74" s="11" t="s">
        <v>106</v>
      </c>
      <c r="F74" s="11" t="s">
        <v>90</v>
      </c>
      <c r="G74" s="11" t="s">
        <v>91</v>
      </c>
      <c r="H74" s="11" t="s">
        <v>89</v>
      </c>
      <c r="I74" s="14">
        <v>12</v>
      </c>
      <c r="J74" s="11">
        <v>30</v>
      </c>
      <c r="K74" s="14">
        <f>I74*J74</f>
        <v>360</v>
      </c>
      <c r="L74" s="14">
        <f>IF(J74&gt;=30,K74*4%,K74*3%)</f>
        <v>14.4</v>
      </c>
    </row>
    <row r="75" spans="1:12" hidden="1" outlineLevel="2" x14ac:dyDescent="0.25">
      <c r="A75" s="11">
        <v>6</v>
      </c>
      <c r="B75" s="12">
        <v>41503</v>
      </c>
      <c r="C75" s="13">
        <f>B75</f>
        <v>41503</v>
      </c>
      <c r="D75" s="11" t="s">
        <v>104</v>
      </c>
      <c r="E75" s="11" t="s">
        <v>106</v>
      </c>
      <c r="F75" s="11" t="s">
        <v>90</v>
      </c>
      <c r="G75" s="11" t="s">
        <v>91</v>
      </c>
      <c r="H75" s="11" t="s">
        <v>89</v>
      </c>
      <c r="I75" s="14">
        <v>12</v>
      </c>
      <c r="J75" s="11">
        <v>30</v>
      </c>
      <c r="K75" s="14">
        <f>I75*J75</f>
        <v>360</v>
      </c>
      <c r="L75" s="14">
        <f>IF(J75&gt;=30,K75*4%,K75*3%)</f>
        <v>14.4</v>
      </c>
    </row>
    <row r="76" spans="1:12" hidden="1" outlineLevel="2" x14ac:dyDescent="0.25">
      <c r="A76" s="11">
        <v>2</v>
      </c>
      <c r="B76" s="12">
        <v>41463</v>
      </c>
      <c r="C76" s="13">
        <f>B76</f>
        <v>41463</v>
      </c>
      <c r="D76" s="11" t="s">
        <v>104</v>
      </c>
      <c r="E76" s="11" t="s">
        <v>106</v>
      </c>
      <c r="F76" s="11" t="s">
        <v>87</v>
      </c>
      <c r="G76" s="11" t="s">
        <v>88</v>
      </c>
      <c r="H76" s="11" t="s">
        <v>89</v>
      </c>
      <c r="I76" s="14">
        <v>15</v>
      </c>
      <c r="J76" s="11">
        <v>20</v>
      </c>
      <c r="K76" s="14">
        <f>I76*J76</f>
        <v>300</v>
      </c>
      <c r="L76" s="14">
        <f>IF(J76&gt;=30,K76*4%,K76*3%)</f>
        <v>9</v>
      </c>
    </row>
    <row r="77" spans="1:12" hidden="1" outlineLevel="2" x14ac:dyDescent="0.25">
      <c r="A77" s="11">
        <v>8</v>
      </c>
      <c r="B77" s="12">
        <v>41523</v>
      </c>
      <c r="C77" s="13">
        <f>B77</f>
        <v>41523</v>
      </c>
      <c r="D77" s="11" t="s">
        <v>104</v>
      </c>
      <c r="E77" s="11" t="s">
        <v>106</v>
      </c>
      <c r="F77" s="11" t="s">
        <v>87</v>
      </c>
      <c r="G77" s="11" t="s">
        <v>88</v>
      </c>
      <c r="H77" s="11" t="s">
        <v>89</v>
      </c>
      <c r="I77" s="14">
        <v>15</v>
      </c>
      <c r="J77" s="11">
        <v>20</v>
      </c>
      <c r="K77" s="14">
        <f>I77*J77</f>
        <v>300</v>
      </c>
      <c r="L77" s="14">
        <f>IF(J77&gt;=30,K77*4%,K77*3%)</f>
        <v>9</v>
      </c>
    </row>
    <row r="78" spans="1:12" hidden="1" outlineLevel="2" x14ac:dyDescent="0.25">
      <c r="A78" s="11">
        <v>2</v>
      </c>
      <c r="B78" s="12">
        <v>41463</v>
      </c>
      <c r="C78" s="13">
        <f>B78</f>
        <v>41463</v>
      </c>
      <c r="D78" s="11" t="s">
        <v>104</v>
      </c>
      <c r="E78" s="11" t="s">
        <v>106</v>
      </c>
      <c r="F78" s="11" t="s">
        <v>100</v>
      </c>
      <c r="G78" s="11" t="s">
        <v>101</v>
      </c>
      <c r="H78" s="11" t="s">
        <v>102</v>
      </c>
      <c r="I78" s="14">
        <v>25</v>
      </c>
      <c r="J78" s="11">
        <v>10</v>
      </c>
      <c r="K78" s="14">
        <f>I78*J78</f>
        <v>250</v>
      </c>
      <c r="L78" s="14">
        <f>IF(J78&gt;=30,K78*4%,K78*3%)</f>
        <v>7.5</v>
      </c>
    </row>
    <row r="79" spans="1:12" hidden="1" outlineLevel="2" x14ac:dyDescent="0.25">
      <c r="A79" s="11">
        <v>2</v>
      </c>
      <c r="B79" s="12">
        <v>41463</v>
      </c>
      <c r="C79" s="13">
        <f>B79</f>
        <v>41463</v>
      </c>
      <c r="D79" s="11" t="s">
        <v>104</v>
      </c>
      <c r="E79" s="11" t="s">
        <v>106</v>
      </c>
      <c r="F79" s="11" t="s">
        <v>98</v>
      </c>
      <c r="G79" s="11" t="s">
        <v>99</v>
      </c>
      <c r="H79" s="11" t="s">
        <v>89</v>
      </c>
      <c r="I79" s="14">
        <v>10</v>
      </c>
      <c r="J79" s="11">
        <v>20</v>
      </c>
      <c r="K79" s="14">
        <f>I79*J79</f>
        <v>200</v>
      </c>
      <c r="L79" s="14">
        <f>IF(J79&gt;=30,K79*4%,K79*3%)</f>
        <v>6</v>
      </c>
    </row>
    <row r="80" spans="1:12" hidden="1" outlineLevel="2" x14ac:dyDescent="0.25">
      <c r="A80" s="11">
        <v>4</v>
      </c>
      <c r="B80" s="12">
        <v>41483</v>
      </c>
      <c r="C80" s="13">
        <f>B80</f>
        <v>41483</v>
      </c>
      <c r="D80" s="11" t="s">
        <v>104</v>
      </c>
      <c r="E80" s="11" t="s">
        <v>106</v>
      </c>
      <c r="F80" s="11" t="s">
        <v>98</v>
      </c>
      <c r="G80" s="11" t="s">
        <v>99</v>
      </c>
      <c r="H80" s="11" t="s">
        <v>89</v>
      </c>
      <c r="I80" s="14">
        <v>10</v>
      </c>
      <c r="J80" s="11">
        <v>20</v>
      </c>
      <c r="K80" s="14">
        <f>I80*J80</f>
        <v>200</v>
      </c>
      <c r="L80" s="14">
        <f>IF(J80&gt;=30,K80*4%,K80*3%)</f>
        <v>6</v>
      </c>
    </row>
    <row r="81" spans="1:12" hidden="1" outlineLevel="2" x14ac:dyDescent="0.25">
      <c r="A81" s="11">
        <v>6</v>
      </c>
      <c r="B81" s="12">
        <v>41503</v>
      </c>
      <c r="C81" s="13">
        <f>B81</f>
        <v>41503</v>
      </c>
      <c r="D81" s="11" t="s">
        <v>104</v>
      </c>
      <c r="E81" s="11" t="s">
        <v>106</v>
      </c>
      <c r="F81" s="11" t="s">
        <v>98</v>
      </c>
      <c r="G81" s="11" t="s">
        <v>99</v>
      </c>
      <c r="H81" s="11" t="s">
        <v>89</v>
      </c>
      <c r="I81" s="14">
        <v>10</v>
      </c>
      <c r="J81" s="11">
        <v>20</v>
      </c>
      <c r="K81" s="14">
        <f>I81*J81</f>
        <v>200</v>
      </c>
      <c r="L81" s="14">
        <f>IF(J81&gt;=30,K81*4%,K81*3%)</f>
        <v>6</v>
      </c>
    </row>
    <row r="82" spans="1:12" hidden="1" outlineLevel="2" x14ac:dyDescent="0.25">
      <c r="A82" s="11">
        <v>2</v>
      </c>
      <c r="B82" s="12">
        <v>41463</v>
      </c>
      <c r="C82" s="13">
        <f>B82</f>
        <v>41463</v>
      </c>
      <c r="D82" s="11" t="s">
        <v>104</v>
      </c>
      <c r="E82" s="11" t="s">
        <v>106</v>
      </c>
      <c r="F82" s="11" t="s">
        <v>92</v>
      </c>
      <c r="G82" s="11" t="s">
        <v>93</v>
      </c>
      <c r="H82" s="11" t="s">
        <v>94</v>
      </c>
      <c r="I82" s="14">
        <v>2.5</v>
      </c>
      <c r="J82" s="11">
        <v>40</v>
      </c>
      <c r="K82" s="14">
        <f>I82*J82</f>
        <v>100</v>
      </c>
      <c r="L82" s="14">
        <f>IF(J82&gt;=30,K82*4%,K82*3%)</f>
        <v>4</v>
      </c>
    </row>
    <row r="83" spans="1:12" hidden="1" outlineLevel="2" x14ac:dyDescent="0.25">
      <c r="A83" s="11">
        <v>2</v>
      </c>
      <c r="B83" s="12">
        <v>41463</v>
      </c>
      <c r="C83" s="13">
        <f>B83</f>
        <v>41463</v>
      </c>
      <c r="D83" s="11" t="s">
        <v>104</v>
      </c>
      <c r="E83" s="11" t="s">
        <v>106</v>
      </c>
      <c r="F83" s="11" t="s">
        <v>95</v>
      </c>
      <c r="G83" s="11" t="s">
        <v>96</v>
      </c>
      <c r="H83" s="11" t="s">
        <v>97</v>
      </c>
      <c r="I83" s="14">
        <v>3</v>
      </c>
      <c r="J83" s="11">
        <v>30</v>
      </c>
      <c r="K83" s="14">
        <f>I83*J83</f>
        <v>90</v>
      </c>
      <c r="L83" s="14">
        <f>IF(J83&gt;=30,K83*4%,K83*3%)</f>
        <v>3.6</v>
      </c>
    </row>
    <row r="84" spans="1:12" hidden="1" outlineLevel="2" x14ac:dyDescent="0.25">
      <c r="A84" s="11">
        <v>4</v>
      </c>
      <c r="B84" s="12">
        <v>41483</v>
      </c>
      <c r="C84" s="13">
        <f>B84</f>
        <v>41483</v>
      </c>
      <c r="D84" s="11" t="s">
        <v>104</v>
      </c>
      <c r="E84" s="11" t="s">
        <v>106</v>
      </c>
      <c r="F84" s="11" t="s">
        <v>95</v>
      </c>
      <c r="G84" s="11" t="s">
        <v>96</v>
      </c>
      <c r="H84" s="11" t="s">
        <v>97</v>
      </c>
      <c r="I84" s="14">
        <v>3</v>
      </c>
      <c r="J84" s="11">
        <v>30</v>
      </c>
      <c r="K84" s="14">
        <f>I84*J84</f>
        <v>90</v>
      </c>
      <c r="L84" s="14">
        <f>IF(J84&gt;=30,K84*4%,K84*3%)</f>
        <v>3.6</v>
      </c>
    </row>
    <row r="85" spans="1:12" hidden="1" outlineLevel="2" x14ac:dyDescent="0.25">
      <c r="A85" s="11">
        <v>8</v>
      </c>
      <c r="B85" s="12">
        <v>41523</v>
      </c>
      <c r="C85" s="13">
        <f>B85</f>
        <v>41523</v>
      </c>
      <c r="D85" s="11" t="s">
        <v>104</v>
      </c>
      <c r="E85" s="11" t="s">
        <v>106</v>
      </c>
      <c r="F85" s="11" t="s">
        <v>95</v>
      </c>
      <c r="G85" s="11" t="s">
        <v>96</v>
      </c>
      <c r="H85" s="11" t="s">
        <v>97</v>
      </c>
      <c r="I85" s="14">
        <v>3</v>
      </c>
      <c r="J85" s="11">
        <v>30</v>
      </c>
      <c r="K85" s="14">
        <f>I85*J85</f>
        <v>90</v>
      </c>
      <c r="L85" s="14">
        <f>IF(J85&gt;=30,K85*4%,K85*3%)</f>
        <v>3.6</v>
      </c>
    </row>
    <row r="86" spans="1:12" hidden="1" outlineLevel="2" x14ac:dyDescent="0.25">
      <c r="A86" s="11">
        <v>6</v>
      </c>
      <c r="B86" s="12">
        <v>41503</v>
      </c>
      <c r="C86" s="13">
        <f>B86</f>
        <v>41503</v>
      </c>
      <c r="D86" s="11" t="s">
        <v>104</v>
      </c>
      <c r="E86" s="11" t="s">
        <v>106</v>
      </c>
      <c r="F86" s="11" t="s">
        <v>95</v>
      </c>
      <c r="G86" s="11" t="s">
        <v>96</v>
      </c>
      <c r="H86" s="11" t="s">
        <v>97</v>
      </c>
      <c r="I86" s="14">
        <v>3</v>
      </c>
      <c r="J86" s="11">
        <v>20</v>
      </c>
      <c r="K86" s="14">
        <f>I86*J86</f>
        <v>60</v>
      </c>
      <c r="L86" s="14">
        <f>IF(J86&gt;=30,K86*4%,K86*3%)</f>
        <v>1.7999999999999998</v>
      </c>
    </row>
    <row r="87" spans="1:12" hidden="1" outlineLevel="2" x14ac:dyDescent="0.25">
      <c r="A87" s="11">
        <v>4</v>
      </c>
      <c r="B87" s="12">
        <v>41483</v>
      </c>
      <c r="C87" s="13">
        <f>B87</f>
        <v>41483</v>
      </c>
      <c r="D87" s="11" t="s">
        <v>104</v>
      </c>
      <c r="E87" s="11" t="s">
        <v>106</v>
      </c>
      <c r="F87" s="11" t="s">
        <v>92</v>
      </c>
      <c r="G87" s="11" t="s">
        <v>93</v>
      </c>
      <c r="H87" s="11" t="s">
        <v>94</v>
      </c>
      <c r="I87" s="14">
        <v>2.5</v>
      </c>
      <c r="J87" s="11">
        <v>20</v>
      </c>
      <c r="K87" s="14">
        <f>I87*J87</f>
        <v>50</v>
      </c>
      <c r="L87" s="14">
        <f>IF(J87&gt;=30,K87*4%,K87*3%)</f>
        <v>1.5</v>
      </c>
    </row>
    <row r="88" spans="1:12" hidden="1" outlineLevel="2" x14ac:dyDescent="0.25">
      <c r="A88" s="11">
        <v>6</v>
      </c>
      <c r="B88" s="12">
        <v>41503</v>
      </c>
      <c r="C88" s="13">
        <f>B88</f>
        <v>41503</v>
      </c>
      <c r="D88" s="11" t="s">
        <v>104</v>
      </c>
      <c r="E88" s="11" t="s">
        <v>106</v>
      </c>
      <c r="F88" s="11" t="s">
        <v>92</v>
      </c>
      <c r="G88" s="11" t="s">
        <v>93</v>
      </c>
      <c r="H88" s="11" t="s">
        <v>94</v>
      </c>
      <c r="I88" s="14">
        <v>2.5</v>
      </c>
      <c r="J88" s="11">
        <v>20</v>
      </c>
      <c r="K88" s="14">
        <f>I88*J88</f>
        <v>50</v>
      </c>
      <c r="L88" s="14">
        <f>IF(J88&gt;=30,K88*4%,K88*3%)</f>
        <v>1.5</v>
      </c>
    </row>
    <row r="89" spans="1:12" hidden="1" outlineLevel="2" x14ac:dyDescent="0.25">
      <c r="A89" s="11">
        <v>8</v>
      </c>
      <c r="B89" s="12">
        <v>41523</v>
      </c>
      <c r="C89" s="13">
        <f>B89</f>
        <v>41523</v>
      </c>
      <c r="D89" s="11" t="s">
        <v>104</v>
      </c>
      <c r="E89" s="11" t="s">
        <v>106</v>
      </c>
      <c r="F89" s="11" t="s">
        <v>92</v>
      </c>
      <c r="G89" s="11" t="s">
        <v>93</v>
      </c>
      <c r="H89" s="11" t="s">
        <v>94</v>
      </c>
      <c r="I89" s="14">
        <v>2.5</v>
      </c>
      <c r="J89" s="11">
        <v>20</v>
      </c>
      <c r="K89" s="14">
        <f>I89*J89</f>
        <v>50</v>
      </c>
      <c r="L89" s="14">
        <f>IF(J89&gt;=30,K89*4%,K89*3%)</f>
        <v>1.5</v>
      </c>
    </row>
    <row r="90" spans="1:12" outlineLevel="1" collapsed="1" x14ac:dyDescent="0.25">
      <c r="A90" s="11"/>
      <c r="B90" s="12"/>
      <c r="C90" s="13"/>
      <c r="D90" s="11"/>
      <c r="E90" s="22" t="s">
        <v>125</v>
      </c>
      <c r="F90" s="11"/>
      <c r="G90" s="11"/>
      <c r="H90" s="11"/>
      <c r="I90" s="14"/>
      <c r="J90" s="11"/>
      <c r="K90" s="14"/>
      <c r="L90" s="14">
        <f>SUBTOTAL(4,L66:L89)</f>
        <v>40</v>
      </c>
    </row>
    <row r="91" spans="1:12" hidden="1" outlineLevel="2" x14ac:dyDescent="0.25">
      <c r="A91" s="11">
        <v>24</v>
      </c>
      <c r="B91" s="12">
        <v>41318</v>
      </c>
      <c r="C91" s="13">
        <f>B91</f>
        <v>41318</v>
      </c>
      <c r="D91" s="11" t="s">
        <v>85</v>
      </c>
      <c r="E91" s="11" t="s">
        <v>103</v>
      </c>
      <c r="F91" s="11" t="s">
        <v>100</v>
      </c>
      <c r="G91" s="11" t="s">
        <v>101</v>
      </c>
      <c r="H91" s="11" t="s">
        <v>102</v>
      </c>
      <c r="I91" s="14">
        <v>25</v>
      </c>
      <c r="J91" s="11">
        <v>40</v>
      </c>
      <c r="K91" s="14">
        <f>I91*J91</f>
        <v>1000</v>
      </c>
      <c r="L91" s="14">
        <f>IF(J91&gt;=30,K91*4%,K91*3%)</f>
        <v>40</v>
      </c>
    </row>
    <row r="92" spans="1:12" hidden="1" outlineLevel="2" x14ac:dyDescent="0.25">
      <c r="A92" s="11">
        <v>26</v>
      </c>
      <c r="B92" s="12">
        <v>41338</v>
      </c>
      <c r="C92" s="13">
        <f>B92</f>
        <v>41338</v>
      </c>
      <c r="D92" s="11" t="s">
        <v>85</v>
      </c>
      <c r="E92" s="11" t="s">
        <v>103</v>
      </c>
      <c r="F92" s="11" t="s">
        <v>100</v>
      </c>
      <c r="G92" s="11" t="s">
        <v>101</v>
      </c>
      <c r="H92" s="11" t="s">
        <v>102</v>
      </c>
      <c r="I92" s="14">
        <v>25</v>
      </c>
      <c r="J92" s="11">
        <v>40</v>
      </c>
      <c r="K92" s="14">
        <f>I92*J92</f>
        <v>1000</v>
      </c>
      <c r="L92" s="14">
        <f>IF(J92&gt;=30,K92*4%,K92*3%)</f>
        <v>40</v>
      </c>
    </row>
    <row r="93" spans="1:12" hidden="1" outlineLevel="2" x14ac:dyDescent="0.25">
      <c r="A93" s="11">
        <v>26</v>
      </c>
      <c r="B93" s="12">
        <v>41307</v>
      </c>
      <c r="C93" s="13">
        <f>B93</f>
        <v>41307</v>
      </c>
      <c r="D93" s="11" t="s">
        <v>85</v>
      </c>
      <c r="E93" s="11" t="s">
        <v>103</v>
      </c>
      <c r="F93" s="11" t="s">
        <v>90</v>
      </c>
      <c r="G93" s="11" t="s">
        <v>91</v>
      </c>
      <c r="H93" s="11" t="s">
        <v>89</v>
      </c>
      <c r="I93" s="14">
        <v>12</v>
      </c>
      <c r="J93" s="11">
        <v>50</v>
      </c>
      <c r="K93" s="14">
        <f>I93*J93</f>
        <v>600</v>
      </c>
      <c r="L93" s="14">
        <f>IF(J93&gt;=30,K93*4%,K93*3%)</f>
        <v>24</v>
      </c>
    </row>
    <row r="94" spans="1:12" hidden="1" outlineLevel="2" x14ac:dyDescent="0.25">
      <c r="A94" s="11">
        <v>22</v>
      </c>
      <c r="B94" s="12">
        <v>41298</v>
      </c>
      <c r="C94" s="13">
        <f>B94</f>
        <v>41298</v>
      </c>
      <c r="D94" s="11" t="s">
        <v>85</v>
      </c>
      <c r="E94" s="11" t="s">
        <v>103</v>
      </c>
      <c r="F94" s="11" t="s">
        <v>100</v>
      </c>
      <c r="G94" s="11" t="s">
        <v>101</v>
      </c>
      <c r="H94" s="11" t="s">
        <v>102</v>
      </c>
      <c r="I94" s="14">
        <v>25</v>
      </c>
      <c r="J94" s="11">
        <v>20</v>
      </c>
      <c r="K94" s="14">
        <f>I94*J94</f>
        <v>500</v>
      </c>
      <c r="L94" s="14">
        <f>IF(J94&gt;=30,K94*4%,K94*3%)</f>
        <v>15</v>
      </c>
    </row>
    <row r="95" spans="1:12" hidden="1" outlineLevel="2" x14ac:dyDescent="0.25">
      <c r="A95" s="11">
        <v>30</v>
      </c>
      <c r="B95" s="12">
        <v>41377</v>
      </c>
      <c r="C95" s="13">
        <f>B95</f>
        <v>41377</v>
      </c>
      <c r="D95" s="11" t="s">
        <v>85</v>
      </c>
      <c r="E95" s="11" t="s">
        <v>103</v>
      </c>
      <c r="F95" s="11" t="s">
        <v>100</v>
      </c>
      <c r="G95" s="11" t="s">
        <v>101</v>
      </c>
      <c r="H95" s="11" t="s">
        <v>102</v>
      </c>
      <c r="I95" s="14">
        <v>25</v>
      </c>
      <c r="J95" s="11">
        <v>20</v>
      </c>
      <c r="K95" s="14">
        <f>I95*J95</f>
        <v>500</v>
      </c>
      <c r="L95" s="14">
        <f>IF(J95&gt;=30,K95*4%,K95*3%)</f>
        <v>15</v>
      </c>
    </row>
    <row r="96" spans="1:12" hidden="1" outlineLevel="2" x14ac:dyDescent="0.25">
      <c r="A96" s="11">
        <v>30</v>
      </c>
      <c r="B96" s="12">
        <v>41377</v>
      </c>
      <c r="C96" s="13">
        <f>B96</f>
        <v>41377</v>
      </c>
      <c r="D96" s="11" t="s">
        <v>85</v>
      </c>
      <c r="E96" s="11" t="s">
        <v>103</v>
      </c>
      <c r="F96" s="11" t="s">
        <v>90</v>
      </c>
      <c r="G96" s="11" t="s">
        <v>91</v>
      </c>
      <c r="H96" s="11" t="s">
        <v>89</v>
      </c>
      <c r="I96" s="14">
        <v>12</v>
      </c>
      <c r="J96" s="11">
        <v>40</v>
      </c>
      <c r="K96" s="14">
        <f>I96*J96</f>
        <v>480</v>
      </c>
      <c r="L96" s="14">
        <f>IF(J96&gt;=30,K96*4%,K96*3%)</f>
        <v>19.2</v>
      </c>
    </row>
    <row r="97" spans="1:12" hidden="1" outlineLevel="2" x14ac:dyDescent="0.25">
      <c r="A97" s="11">
        <v>24</v>
      </c>
      <c r="B97" s="12">
        <v>41318</v>
      </c>
      <c r="C97" s="13">
        <f>B97</f>
        <v>41318</v>
      </c>
      <c r="D97" s="11" t="s">
        <v>85</v>
      </c>
      <c r="E97" s="11" t="s">
        <v>103</v>
      </c>
      <c r="F97" s="11" t="s">
        <v>87</v>
      </c>
      <c r="G97" s="11" t="s">
        <v>88</v>
      </c>
      <c r="H97" s="11" t="s">
        <v>89</v>
      </c>
      <c r="I97" s="14">
        <v>15</v>
      </c>
      <c r="J97" s="11">
        <v>30</v>
      </c>
      <c r="K97" s="14">
        <f>I97*J97</f>
        <v>450</v>
      </c>
      <c r="L97" s="14">
        <f>IF(J97&gt;=30,K97*4%,K97*3%)</f>
        <v>18</v>
      </c>
    </row>
    <row r="98" spans="1:12" hidden="1" outlineLevel="2" x14ac:dyDescent="0.25">
      <c r="A98" s="11">
        <v>26</v>
      </c>
      <c r="B98" s="12">
        <v>41338</v>
      </c>
      <c r="C98" s="13">
        <f>B98</f>
        <v>41338</v>
      </c>
      <c r="D98" s="11" t="s">
        <v>85</v>
      </c>
      <c r="E98" s="11" t="s">
        <v>103</v>
      </c>
      <c r="F98" s="11" t="s">
        <v>98</v>
      </c>
      <c r="G98" s="11" t="s">
        <v>99</v>
      </c>
      <c r="H98" s="11" t="s">
        <v>89</v>
      </c>
      <c r="I98" s="14">
        <v>10</v>
      </c>
      <c r="J98" s="11">
        <v>40</v>
      </c>
      <c r="K98" s="14">
        <f>I98*J98</f>
        <v>400</v>
      </c>
      <c r="L98" s="14">
        <f>IF(J98&gt;=30,K98*4%,K98*3%)</f>
        <v>16</v>
      </c>
    </row>
    <row r="99" spans="1:12" hidden="1" outlineLevel="2" x14ac:dyDescent="0.25">
      <c r="A99" s="11">
        <v>28</v>
      </c>
      <c r="B99" s="12">
        <v>41357</v>
      </c>
      <c r="C99" s="13">
        <f>B99</f>
        <v>41357</v>
      </c>
      <c r="D99" s="11" t="s">
        <v>85</v>
      </c>
      <c r="E99" s="11" t="s">
        <v>103</v>
      </c>
      <c r="F99" s="11" t="s">
        <v>90</v>
      </c>
      <c r="G99" s="11" t="s">
        <v>91</v>
      </c>
      <c r="H99" s="11" t="s">
        <v>89</v>
      </c>
      <c r="I99" s="14">
        <v>12</v>
      </c>
      <c r="J99" s="11">
        <v>30</v>
      </c>
      <c r="K99" s="14">
        <f>I99*J99</f>
        <v>360</v>
      </c>
      <c r="L99" s="14">
        <f>IF(J99&gt;=30,K99*4%,K99*3%)</f>
        <v>14.4</v>
      </c>
    </row>
    <row r="100" spans="1:12" hidden="1" outlineLevel="2" x14ac:dyDescent="0.25">
      <c r="A100" s="11">
        <v>24</v>
      </c>
      <c r="B100" s="12">
        <v>41318</v>
      </c>
      <c r="C100" s="13">
        <f>B100</f>
        <v>41318</v>
      </c>
      <c r="D100" s="11" t="s">
        <v>85</v>
      </c>
      <c r="E100" s="11" t="s">
        <v>103</v>
      </c>
      <c r="F100" s="11" t="s">
        <v>98</v>
      </c>
      <c r="G100" s="11" t="s">
        <v>99</v>
      </c>
      <c r="H100" s="11" t="s">
        <v>89</v>
      </c>
      <c r="I100" s="14">
        <v>10</v>
      </c>
      <c r="J100" s="11">
        <v>30</v>
      </c>
      <c r="K100" s="14">
        <f>I100*J100</f>
        <v>300</v>
      </c>
      <c r="L100" s="14">
        <f>IF(J100&gt;=30,K100*4%,K100*3%)</f>
        <v>12</v>
      </c>
    </row>
    <row r="101" spans="1:12" hidden="1" outlineLevel="2" x14ac:dyDescent="0.25">
      <c r="A101" s="11">
        <v>30</v>
      </c>
      <c r="B101" s="12">
        <v>41377</v>
      </c>
      <c r="C101" s="13">
        <f>B101</f>
        <v>41377</v>
      </c>
      <c r="D101" s="11" t="s">
        <v>85</v>
      </c>
      <c r="E101" s="11" t="s">
        <v>103</v>
      </c>
      <c r="F101" s="11" t="s">
        <v>98</v>
      </c>
      <c r="G101" s="11" t="s">
        <v>99</v>
      </c>
      <c r="H101" s="11" t="s">
        <v>89</v>
      </c>
      <c r="I101" s="14">
        <v>10</v>
      </c>
      <c r="J101" s="11">
        <v>30</v>
      </c>
      <c r="K101" s="14">
        <f>I101*J101</f>
        <v>300</v>
      </c>
      <c r="L101" s="14">
        <f>IF(J101&gt;=30,K101*4%,K101*3%)</f>
        <v>12</v>
      </c>
    </row>
    <row r="102" spans="1:12" hidden="1" outlineLevel="2" x14ac:dyDescent="0.25">
      <c r="A102" s="11">
        <v>30</v>
      </c>
      <c r="B102" s="12">
        <v>41377</v>
      </c>
      <c r="C102" s="13">
        <f>B102</f>
        <v>41377</v>
      </c>
      <c r="D102" s="11" t="s">
        <v>85</v>
      </c>
      <c r="E102" s="11" t="s">
        <v>103</v>
      </c>
      <c r="F102" s="11" t="s">
        <v>87</v>
      </c>
      <c r="G102" s="11" t="s">
        <v>88</v>
      </c>
      <c r="H102" s="11" t="s">
        <v>89</v>
      </c>
      <c r="I102" s="14">
        <v>15</v>
      </c>
      <c r="J102" s="11">
        <v>20</v>
      </c>
      <c r="K102" s="14">
        <f>I102*J102</f>
        <v>300</v>
      </c>
      <c r="L102" s="14">
        <f>IF(J102&gt;=30,K102*4%,K102*3%)</f>
        <v>9</v>
      </c>
    </row>
    <row r="103" spans="1:12" hidden="1" outlineLevel="2" x14ac:dyDescent="0.25">
      <c r="A103" s="11">
        <v>28</v>
      </c>
      <c r="B103" s="12">
        <v>41357</v>
      </c>
      <c r="C103" s="13">
        <f>B103</f>
        <v>41357</v>
      </c>
      <c r="D103" s="11" t="s">
        <v>85</v>
      </c>
      <c r="E103" s="11" t="s">
        <v>103</v>
      </c>
      <c r="F103" s="11" t="s">
        <v>100</v>
      </c>
      <c r="G103" s="11" t="s">
        <v>101</v>
      </c>
      <c r="H103" s="11" t="s">
        <v>102</v>
      </c>
      <c r="I103" s="14">
        <v>25</v>
      </c>
      <c r="J103" s="11">
        <v>10</v>
      </c>
      <c r="K103" s="14">
        <f>I103*J103</f>
        <v>250</v>
      </c>
      <c r="L103" s="14">
        <f>IF(J103&gt;=30,K103*4%,K103*3%)</f>
        <v>7.5</v>
      </c>
    </row>
    <row r="104" spans="1:12" hidden="1" outlineLevel="2" x14ac:dyDescent="0.25">
      <c r="A104" s="11">
        <v>24</v>
      </c>
      <c r="B104" s="12">
        <v>41318</v>
      </c>
      <c r="C104" s="13">
        <f>B104</f>
        <v>41318</v>
      </c>
      <c r="D104" s="11" t="s">
        <v>85</v>
      </c>
      <c r="E104" s="11" t="s">
        <v>103</v>
      </c>
      <c r="F104" s="11" t="s">
        <v>90</v>
      </c>
      <c r="G104" s="11" t="s">
        <v>91</v>
      </c>
      <c r="H104" s="11" t="s">
        <v>89</v>
      </c>
      <c r="I104" s="14">
        <v>12</v>
      </c>
      <c r="J104" s="11">
        <v>20</v>
      </c>
      <c r="K104" s="14">
        <f>I104*J104</f>
        <v>240</v>
      </c>
      <c r="L104" s="14">
        <f>IF(J104&gt;=30,K104*4%,K104*3%)</f>
        <v>7.1999999999999993</v>
      </c>
    </row>
    <row r="105" spans="1:12" hidden="1" outlineLevel="2" x14ac:dyDescent="0.25">
      <c r="A105" s="11">
        <v>22</v>
      </c>
      <c r="B105" s="12">
        <v>41298</v>
      </c>
      <c r="C105" s="13">
        <f>B105</f>
        <v>41298</v>
      </c>
      <c r="D105" s="11" t="s">
        <v>85</v>
      </c>
      <c r="E105" s="11" t="s">
        <v>103</v>
      </c>
      <c r="F105" s="11" t="s">
        <v>98</v>
      </c>
      <c r="G105" s="11" t="s">
        <v>99</v>
      </c>
      <c r="H105" s="11" t="s">
        <v>89</v>
      </c>
      <c r="I105" s="14">
        <v>10</v>
      </c>
      <c r="J105" s="11">
        <v>20</v>
      </c>
      <c r="K105" s="14">
        <f>I105*J105</f>
        <v>200</v>
      </c>
      <c r="L105" s="14">
        <f>IF(J105&gt;=30,K105*4%,K105*3%)</f>
        <v>6</v>
      </c>
    </row>
    <row r="106" spans="1:12" hidden="1" outlineLevel="2" x14ac:dyDescent="0.25">
      <c r="A106" s="11">
        <v>28</v>
      </c>
      <c r="B106" s="12">
        <v>41357</v>
      </c>
      <c r="C106" s="13">
        <f>B106</f>
        <v>41357</v>
      </c>
      <c r="D106" s="11" t="s">
        <v>85</v>
      </c>
      <c r="E106" s="11" t="s">
        <v>103</v>
      </c>
      <c r="F106" s="11" t="s">
        <v>98</v>
      </c>
      <c r="G106" s="11" t="s">
        <v>99</v>
      </c>
      <c r="H106" s="11" t="s">
        <v>89</v>
      </c>
      <c r="I106" s="14">
        <v>10</v>
      </c>
      <c r="J106" s="11">
        <v>20</v>
      </c>
      <c r="K106" s="14">
        <f>I106*J106</f>
        <v>200</v>
      </c>
      <c r="L106" s="14">
        <f>IF(J106&gt;=30,K106*4%,K106*3%)</f>
        <v>6</v>
      </c>
    </row>
    <row r="107" spans="1:12" hidden="1" outlineLevel="2" x14ac:dyDescent="0.25">
      <c r="A107" s="11">
        <v>22</v>
      </c>
      <c r="B107" s="12">
        <v>41298</v>
      </c>
      <c r="C107" s="13">
        <f>B107</f>
        <v>41298</v>
      </c>
      <c r="D107" s="11" t="s">
        <v>85</v>
      </c>
      <c r="E107" s="11" t="s">
        <v>103</v>
      </c>
      <c r="F107" s="11" t="s">
        <v>87</v>
      </c>
      <c r="G107" s="11" t="s">
        <v>88</v>
      </c>
      <c r="H107" s="11" t="s">
        <v>89</v>
      </c>
      <c r="I107" s="14">
        <v>15</v>
      </c>
      <c r="J107" s="11">
        <v>10</v>
      </c>
      <c r="K107" s="14">
        <f>I107*J107</f>
        <v>150</v>
      </c>
      <c r="L107" s="14">
        <f>IF(J107&gt;=30,K107*4%,K107*3%)</f>
        <v>4.5</v>
      </c>
    </row>
    <row r="108" spans="1:12" hidden="1" outlineLevel="2" x14ac:dyDescent="0.25">
      <c r="A108" s="11">
        <v>26</v>
      </c>
      <c r="B108" s="12">
        <v>41338</v>
      </c>
      <c r="C108" s="13">
        <f>B108</f>
        <v>41338</v>
      </c>
      <c r="D108" s="11" t="s">
        <v>85</v>
      </c>
      <c r="E108" s="11" t="s">
        <v>103</v>
      </c>
      <c r="F108" s="11" t="s">
        <v>87</v>
      </c>
      <c r="G108" s="11" t="s">
        <v>88</v>
      </c>
      <c r="H108" s="11" t="s">
        <v>89</v>
      </c>
      <c r="I108" s="14">
        <v>15</v>
      </c>
      <c r="J108" s="11">
        <v>10</v>
      </c>
      <c r="K108" s="14">
        <f>I108*J108</f>
        <v>150</v>
      </c>
      <c r="L108" s="14">
        <f>IF(J108&gt;=30,K108*4%,K108*3%)</f>
        <v>4.5</v>
      </c>
    </row>
    <row r="109" spans="1:12" hidden="1" outlineLevel="2" x14ac:dyDescent="0.25">
      <c r="A109" s="11">
        <v>28</v>
      </c>
      <c r="B109" s="12">
        <v>41357</v>
      </c>
      <c r="C109" s="13">
        <f>B109</f>
        <v>41357</v>
      </c>
      <c r="D109" s="11" t="s">
        <v>85</v>
      </c>
      <c r="E109" s="11" t="s">
        <v>103</v>
      </c>
      <c r="F109" s="11" t="s">
        <v>87</v>
      </c>
      <c r="G109" s="11" t="s">
        <v>88</v>
      </c>
      <c r="H109" s="11" t="s">
        <v>89</v>
      </c>
      <c r="I109" s="14">
        <v>15</v>
      </c>
      <c r="J109" s="11">
        <v>10</v>
      </c>
      <c r="K109" s="14">
        <f>I109*J109</f>
        <v>150</v>
      </c>
      <c r="L109" s="14">
        <f>IF(J109&gt;=30,K109*4%,K109*3%)</f>
        <v>4.5</v>
      </c>
    </row>
    <row r="110" spans="1:12" hidden="1" outlineLevel="2" x14ac:dyDescent="0.25">
      <c r="A110" s="11">
        <v>20</v>
      </c>
      <c r="B110" s="12">
        <v>41643</v>
      </c>
      <c r="C110" s="13">
        <f>B110</f>
        <v>41643</v>
      </c>
      <c r="D110" s="11" t="s">
        <v>85</v>
      </c>
      <c r="E110" s="11" t="s">
        <v>103</v>
      </c>
      <c r="F110" s="11" t="s">
        <v>87</v>
      </c>
      <c r="G110" s="11" t="s">
        <v>88</v>
      </c>
      <c r="H110" s="11" t="s">
        <v>89</v>
      </c>
      <c r="I110" s="14">
        <v>15</v>
      </c>
      <c r="J110" s="11">
        <v>10</v>
      </c>
      <c r="K110" s="14">
        <f>I110*J110</f>
        <v>150</v>
      </c>
      <c r="L110" s="14">
        <f>IF(J110&gt;=30,K110*4%,K110*3%)</f>
        <v>4.5</v>
      </c>
    </row>
    <row r="111" spans="1:12" hidden="1" outlineLevel="2" x14ac:dyDescent="0.25">
      <c r="A111" s="11">
        <v>22</v>
      </c>
      <c r="B111" s="12">
        <v>41298</v>
      </c>
      <c r="C111" s="13">
        <f>B111</f>
        <v>41298</v>
      </c>
      <c r="D111" s="11" t="s">
        <v>85</v>
      </c>
      <c r="E111" s="11" t="s">
        <v>103</v>
      </c>
      <c r="F111" s="11" t="s">
        <v>90</v>
      </c>
      <c r="G111" s="11" t="s">
        <v>91</v>
      </c>
      <c r="H111" s="11" t="s">
        <v>89</v>
      </c>
      <c r="I111" s="14">
        <v>12</v>
      </c>
      <c r="J111" s="11">
        <v>10</v>
      </c>
      <c r="K111" s="14">
        <f>I111*J111</f>
        <v>120</v>
      </c>
      <c r="L111" s="14">
        <f>IF(J111&gt;=30,K111*4%,K111*3%)</f>
        <v>3.5999999999999996</v>
      </c>
    </row>
    <row r="112" spans="1:12" hidden="1" outlineLevel="2" x14ac:dyDescent="0.25">
      <c r="A112" s="11">
        <v>24</v>
      </c>
      <c r="B112" s="12">
        <v>41318</v>
      </c>
      <c r="C112" s="13">
        <f>B112</f>
        <v>41318</v>
      </c>
      <c r="D112" s="11" t="s">
        <v>85</v>
      </c>
      <c r="E112" s="11" t="s">
        <v>103</v>
      </c>
      <c r="F112" s="11" t="s">
        <v>95</v>
      </c>
      <c r="G112" s="11" t="s">
        <v>96</v>
      </c>
      <c r="H112" s="11" t="s">
        <v>97</v>
      </c>
      <c r="I112" s="14">
        <v>3</v>
      </c>
      <c r="J112" s="11">
        <v>40</v>
      </c>
      <c r="K112" s="14">
        <f>I112*J112</f>
        <v>120</v>
      </c>
      <c r="L112" s="14">
        <f>IF(J112&gt;=30,K112*4%,K112*3%)</f>
        <v>4.8</v>
      </c>
    </row>
    <row r="113" spans="1:12" hidden="1" outlineLevel="2" x14ac:dyDescent="0.25">
      <c r="A113" s="11">
        <v>20</v>
      </c>
      <c r="B113" s="12">
        <v>41643</v>
      </c>
      <c r="C113" s="13">
        <f>B113</f>
        <v>41643</v>
      </c>
      <c r="D113" s="11" t="s">
        <v>85</v>
      </c>
      <c r="E113" s="11" t="s">
        <v>103</v>
      </c>
      <c r="F113" s="11" t="s">
        <v>90</v>
      </c>
      <c r="G113" s="11" t="s">
        <v>91</v>
      </c>
      <c r="H113" s="11" t="s">
        <v>89</v>
      </c>
      <c r="I113" s="14">
        <v>12</v>
      </c>
      <c r="J113" s="11">
        <v>10</v>
      </c>
      <c r="K113" s="14">
        <f>I113*J113</f>
        <v>120</v>
      </c>
      <c r="L113" s="14">
        <f>IF(J113&gt;=30,K113*4%,K113*3%)</f>
        <v>3.5999999999999996</v>
      </c>
    </row>
    <row r="114" spans="1:12" hidden="1" outlineLevel="2" x14ac:dyDescent="0.25">
      <c r="A114" s="11">
        <v>28</v>
      </c>
      <c r="B114" s="12">
        <v>41357</v>
      </c>
      <c r="C114" s="13">
        <f>B114</f>
        <v>41357</v>
      </c>
      <c r="D114" s="11" t="s">
        <v>85</v>
      </c>
      <c r="E114" s="11" t="s">
        <v>103</v>
      </c>
      <c r="F114" s="11" t="s">
        <v>92</v>
      </c>
      <c r="G114" s="11" t="s">
        <v>93</v>
      </c>
      <c r="H114" s="11" t="s">
        <v>94</v>
      </c>
      <c r="I114" s="14">
        <v>2.5</v>
      </c>
      <c r="J114" s="11">
        <v>40</v>
      </c>
      <c r="K114" s="14">
        <f>I114*J114</f>
        <v>100</v>
      </c>
      <c r="L114" s="14">
        <f>IF(J114&gt;=30,K114*4%,K114*3%)</f>
        <v>4</v>
      </c>
    </row>
    <row r="115" spans="1:12" hidden="1" outlineLevel="2" x14ac:dyDescent="0.25">
      <c r="A115" s="11">
        <v>20</v>
      </c>
      <c r="B115" s="12">
        <v>41643</v>
      </c>
      <c r="C115" s="13">
        <f>B115</f>
        <v>41643</v>
      </c>
      <c r="D115" s="11" t="s">
        <v>85</v>
      </c>
      <c r="E115" s="11" t="s">
        <v>103</v>
      </c>
      <c r="F115" s="11" t="s">
        <v>98</v>
      </c>
      <c r="G115" s="11" t="s">
        <v>99</v>
      </c>
      <c r="H115" s="11" t="s">
        <v>89</v>
      </c>
      <c r="I115" s="14">
        <v>10</v>
      </c>
      <c r="J115" s="11">
        <v>10</v>
      </c>
      <c r="K115" s="14">
        <f>I115*J115</f>
        <v>100</v>
      </c>
      <c r="L115" s="14">
        <f>IF(J115&gt;=30,K115*4%,K115*3%)</f>
        <v>3</v>
      </c>
    </row>
    <row r="116" spans="1:12" hidden="1" outlineLevel="2" x14ac:dyDescent="0.25">
      <c r="A116" s="11">
        <v>22</v>
      </c>
      <c r="B116" s="12">
        <v>41298</v>
      </c>
      <c r="C116" s="13">
        <f>B116</f>
        <v>41298</v>
      </c>
      <c r="D116" s="11" t="s">
        <v>85</v>
      </c>
      <c r="E116" s="11" t="s">
        <v>103</v>
      </c>
      <c r="F116" s="11" t="s">
        <v>95</v>
      </c>
      <c r="G116" s="11" t="s">
        <v>96</v>
      </c>
      <c r="H116" s="11" t="s">
        <v>97</v>
      </c>
      <c r="I116" s="14">
        <v>3</v>
      </c>
      <c r="J116" s="11">
        <v>30</v>
      </c>
      <c r="K116" s="14">
        <f>I116*J116</f>
        <v>90</v>
      </c>
      <c r="L116" s="14">
        <f>IF(J116&gt;=30,K116*4%,K116*3%)</f>
        <v>3.6</v>
      </c>
    </row>
    <row r="117" spans="1:12" hidden="1" outlineLevel="2" x14ac:dyDescent="0.25">
      <c r="A117" s="11">
        <v>26</v>
      </c>
      <c r="B117" s="12">
        <v>41338</v>
      </c>
      <c r="C117" s="13">
        <f>B117</f>
        <v>41338</v>
      </c>
      <c r="D117" s="11" t="s">
        <v>85</v>
      </c>
      <c r="E117" s="11" t="s">
        <v>103</v>
      </c>
      <c r="F117" s="11" t="s">
        <v>95</v>
      </c>
      <c r="G117" s="11" t="s">
        <v>96</v>
      </c>
      <c r="H117" s="11" t="s">
        <v>97</v>
      </c>
      <c r="I117" s="14">
        <v>3</v>
      </c>
      <c r="J117" s="11">
        <v>30</v>
      </c>
      <c r="K117" s="14">
        <f>I117*J117</f>
        <v>90</v>
      </c>
      <c r="L117" s="14">
        <f>IF(J117&gt;=30,K117*4%,K117*3%)</f>
        <v>3.6</v>
      </c>
    </row>
    <row r="118" spans="1:12" hidden="1" outlineLevel="2" x14ac:dyDescent="0.25">
      <c r="A118" s="11">
        <v>28</v>
      </c>
      <c r="B118" s="12">
        <v>41357</v>
      </c>
      <c r="C118" s="13">
        <f>B118</f>
        <v>41357</v>
      </c>
      <c r="D118" s="11" t="s">
        <v>85</v>
      </c>
      <c r="E118" s="11" t="s">
        <v>103</v>
      </c>
      <c r="F118" s="11" t="s">
        <v>95</v>
      </c>
      <c r="G118" s="11" t="s">
        <v>96</v>
      </c>
      <c r="H118" s="11" t="s">
        <v>97</v>
      </c>
      <c r="I118" s="14">
        <v>3</v>
      </c>
      <c r="J118" s="11">
        <v>30</v>
      </c>
      <c r="K118" s="14">
        <f>I118*J118</f>
        <v>90</v>
      </c>
      <c r="L118" s="14">
        <f>IF(J118&gt;=30,K118*4%,K118*3%)</f>
        <v>3.6</v>
      </c>
    </row>
    <row r="119" spans="1:12" hidden="1" outlineLevel="2" x14ac:dyDescent="0.25">
      <c r="A119" s="11">
        <v>24</v>
      </c>
      <c r="B119" s="12">
        <v>41318</v>
      </c>
      <c r="C119" s="13">
        <f>B119</f>
        <v>41318</v>
      </c>
      <c r="D119" s="11" t="s">
        <v>85</v>
      </c>
      <c r="E119" s="11" t="s">
        <v>103</v>
      </c>
      <c r="F119" s="11" t="s">
        <v>92</v>
      </c>
      <c r="G119" s="11" t="s">
        <v>93</v>
      </c>
      <c r="H119" s="11" t="s">
        <v>94</v>
      </c>
      <c r="I119" s="14">
        <v>2.5</v>
      </c>
      <c r="J119" s="11">
        <v>30</v>
      </c>
      <c r="K119" s="14">
        <f>I119*J119</f>
        <v>75</v>
      </c>
      <c r="L119" s="14">
        <f>IF(J119&gt;=30,K119*4%,K119*3%)</f>
        <v>3</v>
      </c>
    </row>
    <row r="120" spans="1:12" hidden="1" outlineLevel="2" x14ac:dyDescent="0.25">
      <c r="A120" s="11">
        <v>30</v>
      </c>
      <c r="B120" s="12">
        <v>41377</v>
      </c>
      <c r="C120" s="13">
        <f>B120</f>
        <v>41377</v>
      </c>
      <c r="D120" s="11" t="s">
        <v>85</v>
      </c>
      <c r="E120" s="11" t="s">
        <v>103</v>
      </c>
      <c r="F120" s="11" t="s">
        <v>92</v>
      </c>
      <c r="G120" s="11" t="s">
        <v>93</v>
      </c>
      <c r="H120" s="11" t="s">
        <v>94</v>
      </c>
      <c r="I120" s="14">
        <v>2.5</v>
      </c>
      <c r="J120" s="11">
        <v>30</v>
      </c>
      <c r="K120" s="14">
        <f>I120*J120</f>
        <v>75</v>
      </c>
      <c r="L120" s="14">
        <f>IF(J120&gt;=30,K120*4%,K120*3%)</f>
        <v>3</v>
      </c>
    </row>
    <row r="121" spans="1:12" hidden="1" outlineLevel="2" x14ac:dyDescent="0.25">
      <c r="A121" s="11">
        <v>30</v>
      </c>
      <c r="B121" s="12">
        <v>41377</v>
      </c>
      <c r="C121" s="13">
        <f>B121</f>
        <v>41377</v>
      </c>
      <c r="D121" s="11" t="s">
        <v>85</v>
      </c>
      <c r="E121" s="11" t="s">
        <v>103</v>
      </c>
      <c r="F121" s="11" t="s">
        <v>95</v>
      </c>
      <c r="G121" s="11" t="s">
        <v>96</v>
      </c>
      <c r="H121" s="11" t="s">
        <v>97</v>
      </c>
      <c r="I121" s="14">
        <v>3</v>
      </c>
      <c r="J121" s="11">
        <v>20</v>
      </c>
      <c r="K121" s="14">
        <f>I121*J121</f>
        <v>60</v>
      </c>
      <c r="L121" s="14">
        <f>IF(J121&gt;=30,K121*4%,K121*3%)</f>
        <v>1.7999999999999998</v>
      </c>
    </row>
    <row r="122" spans="1:12" hidden="1" outlineLevel="2" x14ac:dyDescent="0.25">
      <c r="A122" s="11">
        <v>22</v>
      </c>
      <c r="B122" s="12">
        <v>41298</v>
      </c>
      <c r="C122" s="13">
        <f>B122</f>
        <v>41298</v>
      </c>
      <c r="D122" s="11" t="s">
        <v>85</v>
      </c>
      <c r="E122" s="11" t="s">
        <v>103</v>
      </c>
      <c r="F122" s="11" t="s">
        <v>92</v>
      </c>
      <c r="G122" s="11" t="s">
        <v>93</v>
      </c>
      <c r="H122" s="11" t="s">
        <v>94</v>
      </c>
      <c r="I122" s="14">
        <v>2.5</v>
      </c>
      <c r="J122" s="11">
        <v>20</v>
      </c>
      <c r="K122" s="14">
        <f>I122*J122</f>
        <v>50</v>
      </c>
      <c r="L122" s="14">
        <f>IF(J122&gt;=30,K122*4%,K122*3%)</f>
        <v>1.5</v>
      </c>
    </row>
    <row r="123" spans="1:12" hidden="1" outlineLevel="2" x14ac:dyDescent="0.25">
      <c r="A123" s="11">
        <v>26</v>
      </c>
      <c r="B123" s="12">
        <v>41338</v>
      </c>
      <c r="C123" s="13">
        <f>B123</f>
        <v>41338</v>
      </c>
      <c r="D123" s="11" t="s">
        <v>85</v>
      </c>
      <c r="E123" s="11" t="s">
        <v>103</v>
      </c>
      <c r="F123" s="11" t="s">
        <v>92</v>
      </c>
      <c r="G123" s="11" t="s">
        <v>93</v>
      </c>
      <c r="H123" s="11" t="s">
        <v>94</v>
      </c>
      <c r="I123" s="14">
        <v>2.5</v>
      </c>
      <c r="J123" s="11">
        <v>20</v>
      </c>
      <c r="K123" s="14">
        <f>I123*J123</f>
        <v>50</v>
      </c>
      <c r="L123" s="14">
        <f>IF(J123&gt;=30,K123*4%,K123*3%)</f>
        <v>1.5</v>
      </c>
    </row>
    <row r="124" spans="1:12" hidden="1" outlineLevel="2" x14ac:dyDescent="0.25">
      <c r="A124" s="11">
        <v>20</v>
      </c>
      <c r="B124" s="12">
        <v>41643</v>
      </c>
      <c r="C124" s="13">
        <f>B124</f>
        <v>41643</v>
      </c>
      <c r="D124" s="11" t="s">
        <v>85</v>
      </c>
      <c r="E124" s="11" t="s">
        <v>103</v>
      </c>
      <c r="F124" s="11" t="s">
        <v>95</v>
      </c>
      <c r="G124" s="11" t="s">
        <v>96</v>
      </c>
      <c r="H124" s="11" t="s">
        <v>97</v>
      </c>
      <c r="I124" s="14">
        <v>3</v>
      </c>
      <c r="J124" s="11">
        <v>10</v>
      </c>
      <c r="K124" s="14">
        <f>I124*J124</f>
        <v>30</v>
      </c>
      <c r="L124" s="14">
        <f>IF(J124&gt;=30,K124*4%,K124*3%)</f>
        <v>0.89999999999999991</v>
      </c>
    </row>
    <row r="125" spans="1:12" hidden="1" outlineLevel="2" x14ac:dyDescent="0.25">
      <c r="A125" s="11">
        <v>20</v>
      </c>
      <c r="B125" s="12">
        <v>41643</v>
      </c>
      <c r="C125" s="13">
        <f>B125</f>
        <v>41643</v>
      </c>
      <c r="D125" s="11" t="s">
        <v>85</v>
      </c>
      <c r="E125" s="11" t="s">
        <v>103</v>
      </c>
      <c r="F125" s="11" t="s">
        <v>92</v>
      </c>
      <c r="G125" s="11" t="s">
        <v>93</v>
      </c>
      <c r="H125" s="11" t="s">
        <v>94</v>
      </c>
      <c r="I125" s="14">
        <v>2.5</v>
      </c>
      <c r="J125" s="11">
        <v>10</v>
      </c>
      <c r="K125" s="14">
        <f>I125*J125</f>
        <v>25</v>
      </c>
      <c r="L125" s="14">
        <f>IF(J125&gt;=30,K125*4%,K125*3%)</f>
        <v>0.75</v>
      </c>
    </row>
    <row r="126" spans="1:12" outlineLevel="1" collapsed="1" x14ac:dyDescent="0.25">
      <c r="A126" s="11"/>
      <c r="B126" s="12"/>
      <c r="C126" s="13"/>
      <c r="D126" s="11"/>
      <c r="E126" s="22" t="s">
        <v>126</v>
      </c>
      <c r="F126" s="11"/>
      <c r="G126" s="11"/>
      <c r="H126" s="11"/>
      <c r="I126" s="14"/>
      <c r="J126" s="11"/>
      <c r="K126" s="14"/>
      <c r="L126" s="14">
        <f>SUBTOTAL(4,L91:L125)</f>
        <v>40</v>
      </c>
    </row>
    <row r="127" spans="1:12" hidden="1" outlineLevel="2" x14ac:dyDescent="0.25">
      <c r="A127" s="11">
        <v>3</v>
      </c>
      <c r="B127" s="12">
        <v>41473</v>
      </c>
      <c r="C127" s="13">
        <f>B127</f>
        <v>41473</v>
      </c>
      <c r="D127" s="11" t="s">
        <v>104</v>
      </c>
      <c r="E127" s="11" t="s">
        <v>105</v>
      </c>
      <c r="F127" s="11" t="s">
        <v>100</v>
      </c>
      <c r="G127" s="11" t="s">
        <v>101</v>
      </c>
      <c r="H127" s="11" t="s">
        <v>102</v>
      </c>
      <c r="I127" s="14">
        <v>25</v>
      </c>
      <c r="J127" s="11">
        <v>50</v>
      </c>
      <c r="K127" s="14">
        <f>I127*J127</f>
        <v>1250</v>
      </c>
      <c r="L127" s="14">
        <f>IF(J127&gt;=30,K127*4%,K127*3%)</f>
        <v>50</v>
      </c>
    </row>
    <row r="128" spans="1:12" hidden="1" outlineLevel="2" x14ac:dyDescent="0.25">
      <c r="A128" s="11">
        <v>5</v>
      </c>
      <c r="B128" s="12">
        <v>41493</v>
      </c>
      <c r="C128" s="13">
        <f>B128</f>
        <v>41493</v>
      </c>
      <c r="D128" s="11" t="s">
        <v>104</v>
      </c>
      <c r="E128" s="11" t="s">
        <v>105</v>
      </c>
      <c r="F128" s="11" t="s">
        <v>100</v>
      </c>
      <c r="G128" s="11" t="s">
        <v>101</v>
      </c>
      <c r="H128" s="11" t="s">
        <v>102</v>
      </c>
      <c r="I128" s="14">
        <v>25</v>
      </c>
      <c r="J128" s="11">
        <v>30</v>
      </c>
      <c r="K128" s="14">
        <f>I128*J128</f>
        <v>750</v>
      </c>
      <c r="L128" s="14">
        <f>IF(J128&gt;=30,K128*4%,K128*3%)</f>
        <v>30</v>
      </c>
    </row>
    <row r="129" spans="1:12" hidden="1" outlineLevel="2" x14ac:dyDescent="0.25">
      <c r="A129" s="11">
        <v>7</v>
      </c>
      <c r="B129" s="12">
        <v>41513</v>
      </c>
      <c r="C129" s="13">
        <f>B129</f>
        <v>41513</v>
      </c>
      <c r="D129" s="11" t="s">
        <v>104</v>
      </c>
      <c r="E129" s="11" t="s">
        <v>105</v>
      </c>
      <c r="F129" s="11" t="s">
        <v>100</v>
      </c>
      <c r="G129" s="11" t="s">
        <v>101</v>
      </c>
      <c r="H129" s="11" t="s">
        <v>102</v>
      </c>
      <c r="I129" s="14">
        <v>25</v>
      </c>
      <c r="J129" s="11">
        <v>30</v>
      </c>
      <c r="K129" s="14">
        <f>I129*J129</f>
        <v>750</v>
      </c>
      <c r="L129" s="14">
        <f>IF(J129&gt;=30,K129*4%,K129*3%)</f>
        <v>30</v>
      </c>
    </row>
    <row r="130" spans="1:12" hidden="1" outlineLevel="2" x14ac:dyDescent="0.25">
      <c r="A130" s="11">
        <v>3</v>
      </c>
      <c r="B130" s="12">
        <v>41473</v>
      </c>
      <c r="C130" s="13">
        <f>B130</f>
        <v>41473</v>
      </c>
      <c r="D130" s="11" t="s">
        <v>104</v>
      </c>
      <c r="E130" s="11" t="s">
        <v>105</v>
      </c>
      <c r="F130" s="11" t="s">
        <v>87</v>
      </c>
      <c r="G130" s="11" t="s">
        <v>88</v>
      </c>
      <c r="H130" s="11" t="s">
        <v>89</v>
      </c>
      <c r="I130" s="14">
        <v>15</v>
      </c>
      <c r="J130" s="11">
        <v>40</v>
      </c>
      <c r="K130" s="14">
        <f>I130*J130</f>
        <v>600</v>
      </c>
      <c r="L130" s="14">
        <f>IF(J130&gt;=30,K130*4%,K130*3%)</f>
        <v>24</v>
      </c>
    </row>
    <row r="131" spans="1:12" hidden="1" outlineLevel="2" x14ac:dyDescent="0.25">
      <c r="A131" s="11">
        <v>7</v>
      </c>
      <c r="B131" s="12">
        <v>41513</v>
      </c>
      <c r="C131" s="13">
        <f>B131</f>
        <v>41513</v>
      </c>
      <c r="D131" s="11" t="s">
        <v>104</v>
      </c>
      <c r="E131" s="11" t="s">
        <v>105</v>
      </c>
      <c r="F131" s="11" t="s">
        <v>98</v>
      </c>
      <c r="G131" s="11" t="s">
        <v>99</v>
      </c>
      <c r="H131" s="11" t="s">
        <v>89</v>
      </c>
      <c r="I131" s="14">
        <v>10</v>
      </c>
      <c r="J131" s="11">
        <v>55</v>
      </c>
      <c r="K131" s="14">
        <f>I131*J131</f>
        <v>550</v>
      </c>
      <c r="L131" s="14">
        <f>IF(J131&gt;=30,K131*4%,K131*3%)</f>
        <v>22</v>
      </c>
    </row>
    <row r="132" spans="1:12" hidden="1" outlineLevel="2" x14ac:dyDescent="0.25">
      <c r="A132" s="11">
        <v>7</v>
      </c>
      <c r="B132" s="12">
        <v>41513</v>
      </c>
      <c r="C132" s="13">
        <f>B132</f>
        <v>41513</v>
      </c>
      <c r="D132" s="11" t="s">
        <v>104</v>
      </c>
      <c r="E132" s="11" t="s">
        <v>105</v>
      </c>
      <c r="F132" s="11" t="s">
        <v>90</v>
      </c>
      <c r="G132" s="11" t="s">
        <v>91</v>
      </c>
      <c r="H132" s="11" t="s">
        <v>89</v>
      </c>
      <c r="I132" s="14">
        <v>12</v>
      </c>
      <c r="J132" s="11">
        <v>45</v>
      </c>
      <c r="K132" s="14">
        <f>I132*J132</f>
        <v>540</v>
      </c>
      <c r="L132" s="14">
        <f>IF(J132&gt;=30,K132*4%,K132*3%)</f>
        <v>21.6</v>
      </c>
    </row>
    <row r="133" spans="1:12" hidden="1" outlineLevel="2" x14ac:dyDescent="0.25">
      <c r="A133" s="11">
        <v>3</v>
      </c>
      <c r="B133" s="12">
        <v>41473</v>
      </c>
      <c r="C133" s="13">
        <f>B133</f>
        <v>41473</v>
      </c>
      <c r="D133" s="11" t="s">
        <v>104</v>
      </c>
      <c r="E133" s="11" t="s">
        <v>105</v>
      </c>
      <c r="F133" s="11" t="s">
        <v>98</v>
      </c>
      <c r="G133" s="11" t="s">
        <v>99</v>
      </c>
      <c r="H133" s="11" t="s">
        <v>89</v>
      </c>
      <c r="I133" s="14">
        <v>10</v>
      </c>
      <c r="J133" s="11">
        <v>50</v>
      </c>
      <c r="K133" s="14">
        <f>I133*J133</f>
        <v>500</v>
      </c>
      <c r="L133" s="14">
        <f>IF(J133&gt;=30,K133*4%,K133*3%)</f>
        <v>20</v>
      </c>
    </row>
    <row r="134" spans="1:12" hidden="1" outlineLevel="2" x14ac:dyDescent="0.25">
      <c r="A134" s="11">
        <v>5</v>
      </c>
      <c r="B134" s="12">
        <v>41493</v>
      </c>
      <c r="C134" s="13">
        <f>B134</f>
        <v>41493</v>
      </c>
      <c r="D134" s="11" t="s">
        <v>104</v>
      </c>
      <c r="E134" s="11" t="s">
        <v>105</v>
      </c>
      <c r="F134" s="11" t="s">
        <v>90</v>
      </c>
      <c r="G134" s="11" t="s">
        <v>91</v>
      </c>
      <c r="H134" s="11" t="s">
        <v>89</v>
      </c>
      <c r="I134" s="14">
        <v>12</v>
      </c>
      <c r="J134" s="11">
        <v>40</v>
      </c>
      <c r="K134" s="14">
        <f>I134*J134</f>
        <v>480</v>
      </c>
      <c r="L134" s="14">
        <f>IF(J134&gt;=30,K134*4%,K134*3%)</f>
        <v>19.2</v>
      </c>
    </row>
    <row r="135" spans="1:12" hidden="1" outlineLevel="2" x14ac:dyDescent="0.25">
      <c r="A135" s="11">
        <v>1</v>
      </c>
      <c r="B135" s="12">
        <v>41453</v>
      </c>
      <c r="C135" s="13">
        <f>B135</f>
        <v>41453</v>
      </c>
      <c r="D135" s="11" t="s">
        <v>104</v>
      </c>
      <c r="E135" s="11" t="s">
        <v>105</v>
      </c>
      <c r="F135" s="11" t="s">
        <v>90</v>
      </c>
      <c r="G135" s="11" t="s">
        <v>91</v>
      </c>
      <c r="H135" s="11" t="s">
        <v>89</v>
      </c>
      <c r="I135" s="14">
        <v>12</v>
      </c>
      <c r="J135" s="11">
        <v>30</v>
      </c>
      <c r="K135" s="14">
        <f>I135*J135</f>
        <v>360</v>
      </c>
      <c r="L135" s="14">
        <f>IF(J135&gt;=30,K135*4%,K135*3%)</f>
        <v>14.4</v>
      </c>
    </row>
    <row r="136" spans="1:12" hidden="1" outlineLevel="2" x14ac:dyDescent="0.25">
      <c r="A136" s="11">
        <v>3</v>
      </c>
      <c r="B136" s="12">
        <v>41473</v>
      </c>
      <c r="C136" s="13">
        <f>B136</f>
        <v>41473</v>
      </c>
      <c r="D136" s="11" t="s">
        <v>104</v>
      </c>
      <c r="E136" s="11" t="s">
        <v>105</v>
      </c>
      <c r="F136" s="11" t="s">
        <v>90</v>
      </c>
      <c r="G136" s="11" t="s">
        <v>91</v>
      </c>
      <c r="H136" s="11" t="s">
        <v>89</v>
      </c>
      <c r="I136" s="14">
        <v>12</v>
      </c>
      <c r="J136" s="11">
        <v>30</v>
      </c>
      <c r="K136" s="14">
        <f>I136*J136</f>
        <v>360</v>
      </c>
      <c r="L136" s="14">
        <f>IF(J136&gt;=30,K136*4%,K136*3%)</f>
        <v>14.4</v>
      </c>
    </row>
    <row r="137" spans="1:12" hidden="1" outlineLevel="2" x14ac:dyDescent="0.25">
      <c r="A137" s="11">
        <v>1</v>
      </c>
      <c r="B137" s="12">
        <v>41453</v>
      </c>
      <c r="C137" s="13">
        <f>B137</f>
        <v>41453</v>
      </c>
      <c r="D137" s="11" t="s">
        <v>104</v>
      </c>
      <c r="E137" s="11" t="s">
        <v>105</v>
      </c>
      <c r="F137" s="11" t="s">
        <v>98</v>
      </c>
      <c r="G137" s="11" t="s">
        <v>99</v>
      </c>
      <c r="H137" s="11" t="s">
        <v>89</v>
      </c>
      <c r="I137" s="14">
        <v>10</v>
      </c>
      <c r="J137" s="11">
        <v>30</v>
      </c>
      <c r="K137" s="14">
        <f>I137*J137</f>
        <v>300</v>
      </c>
      <c r="L137" s="14">
        <f>IF(J137&gt;=30,K137*4%,K137*3%)</f>
        <v>12</v>
      </c>
    </row>
    <row r="138" spans="1:12" hidden="1" outlineLevel="2" x14ac:dyDescent="0.25">
      <c r="A138" s="11">
        <v>1</v>
      </c>
      <c r="B138" s="12">
        <v>41453</v>
      </c>
      <c r="C138" s="13">
        <f>B138</f>
        <v>41453</v>
      </c>
      <c r="D138" s="11" t="s">
        <v>104</v>
      </c>
      <c r="E138" s="11" t="s">
        <v>105</v>
      </c>
      <c r="F138" s="11" t="s">
        <v>87</v>
      </c>
      <c r="G138" s="11" t="s">
        <v>88</v>
      </c>
      <c r="H138" s="11" t="s">
        <v>89</v>
      </c>
      <c r="I138" s="14">
        <v>15</v>
      </c>
      <c r="J138" s="11">
        <v>20</v>
      </c>
      <c r="K138" s="14">
        <f>I138*J138</f>
        <v>300</v>
      </c>
      <c r="L138" s="14">
        <f>IF(J138&gt;=30,K138*4%,K138*3%)</f>
        <v>9</v>
      </c>
    </row>
    <row r="139" spans="1:12" hidden="1" outlineLevel="2" x14ac:dyDescent="0.25">
      <c r="A139" s="11">
        <v>5</v>
      </c>
      <c r="B139" s="12">
        <v>41493</v>
      </c>
      <c r="C139" s="13">
        <f>B139</f>
        <v>41493</v>
      </c>
      <c r="D139" s="11" t="s">
        <v>104</v>
      </c>
      <c r="E139" s="11" t="s">
        <v>105</v>
      </c>
      <c r="F139" s="11" t="s">
        <v>98</v>
      </c>
      <c r="G139" s="11" t="s">
        <v>99</v>
      </c>
      <c r="H139" s="11" t="s">
        <v>89</v>
      </c>
      <c r="I139" s="14">
        <v>10</v>
      </c>
      <c r="J139" s="11">
        <v>30</v>
      </c>
      <c r="K139" s="14">
        <f>I139*J139</f>
        <v>300</v>
      </c>
      <c r="L139" s="14">
        <f>IF(J139&gt;=30,K139*4%,K139*3%)</f>
        <v>12</v>
      </c>
    </row>
    <row r="140" spans="1:12" hidden="1" outlineLevel="2" x14ac:dyDescent="0.25">
      <c r="A140" s="11">
        <v>5</v>
      </c>
      <c r="B140" s="12">
        <v>41493</v>
      </c>
      <c r="C140" s="13">
        <f>B140</f>
        <v>41493</v>
      </c>
      <c r="D140" s="11" t="s">
        <v>104</v>
      </c>
      <c r="E140" s="11" t="s">
        <v>105</v>
      </c>
      <c r="F140" s="11" t="s">
        <v>87</v>
      </c>
      <c r="G140" s="11" t="s">
        <v>88</v>
      </c>
      <c r="H140" s="11" t="s">
        <v>89</v>
      </c>
      <c r="I140" s="14">
        <v>15</v>
      </c>
      <c r="J140" s="11">
        <v>20</v>
      </c>
      <c r="K140" s="14">
        <f>I140*J140</f>
        <v>300</v>
      </c>
      <c r="L140" s="14">
        <f>IF(J140&gt;=30,K140*4%,K140*3%)</f>
        <v>9</v>
      </c>
    </row>
    <row r="141" spans="1:12" hidden="1" outlineLevel="2" x14ac:dyDescent="0.25">
      <c r="A141" s="11">
        <v>7</v>
      </c>
      <c r="B141" s="12">
        <v>41513</v>
      </c>
      <c r="C141" s="13">
        <f>B141</f>
        <v>41513</v>
      </c>
      <c r="D141" s="11" t="s">
        <v>104</v>
      </c>
      <c r="E141" s="11" t="s">
        <v>105</v>
      </c>
      <c r="F141" s="11" t="s">
        <v>87</v>
      </c>
      <c r="G141" s="11" t="s">
        <v>88</v>
      </c>
      <c r="H141" s="11" t="s">
        <v>89</v>
      </c>
      <c r="I141" s="14">
        <v>15</v>
      </c>
      <c r="J141" s="11">
        <v>20</v>
      </c>
      <c r="K141" s="14">
        <f>I141*J141</f>
        <v>300</v>
      </c>
      <c r="L141" s="14">
        <f>IF(J141&gt;=30,K141*4%,K141*3%)</f>
        <v>9</v>
      </c>
    </row>
    <row r="142" spans="1:12" hidden="1" outlineLevel="2" x14ac:dyDescent="0.25">
      <c r="A142" s="11">
        <v>1</v>
      </c>
      <c r="B142" s="12">
        <v>41453</v>
      </c>
      <c r="C142" s="13">
        <f>B142</f>
        <v>41453</v>
      </c>
      <c r="D142" s="11" t="s">
        <v>104</v>
      </c>
      <c r="E142" s="11" t="s">
        <v>105</v>
      </c>
      <c r="F142" s="11" t="s">
        <v>100</v>
      </c>
      <c r="G142" s="11" t="s">
        <v>101</v>
      </c>
      <c r="H142" s="11" t="s">
        <v>102</v>
      </c>
      <c r="I142" s="14">
        <v>25</v>
      </c>
      <c r="J142" s="11">
        <v>10</v>
      </c>
      <c r="K142" s="14">
        <f>I142*J142</f>
        <v>250</v>
      </c>
      <c r="L142" s="14">
        <f>IF(J142&gt;=30,K142*4%,K142*3%)</f>
        <v>7.5</v>
      </c>
    </row>
    <row r="143" spans="1:12" hidden="1" outlineLevel="2" x14ac:dyDescent="0.25">
      <c r="A143" s="11">
        <v>3</v>
      </c>
      <c r="B143" s="12">
        <v>41473</v>
      </c>
      <c r="C143" s="13">
        <f>B143</f>
        <v>41473</v>
      </c>
      <c r="D143" s="11" t="s">
        <v>104</v>
      </c>
      <c r="E143" s="11" t="s">
        <v>105</v>
      </c>
      <c r="F143" s="11" t="s">
        <v>95</v>
      </c>
      <c r="G143" s="11" t="s">
        <v>96</v>
      </c>
      <c r="H143" s="11" t="s">
        <v>97</v>
      </c>
      <c r="I143" s="14">
        <v>3</v>
      </c>
      <c r="J143" s="11">
        <v>40</v>
      </c>
      <c r="K143" s="14">
        <f>I143*J143</f>
        <v>120</v>
      </c>
      <c r="L143" s="14">
        <f>IF(J143&gt;=30,K143*4%,K143*3%)</f>
        <v>4.8</v>
      </c>
    </row>
    <row r="144" spans="1:12" hidden="1" outlineLevel="2" x14ac:dyDescent="0.25">
      <c r="A144" s="11">
        <v>7</v>
      </c>
      <c r="B144" s="12">
        <v>41513</v>
      </c>
      <c r="C144" s="13">
        <f>B144</f>
        <v>41513</v>
      </c>
      <c r="D144" s="11" t="s">
        <v>104</v>
      </c>
      <c r="E144" s="11" t="s">
        <v>105</v>
      </c>
      <c r="F144" s="11" t="s">
        <v>92</v>
      </c>
      <c r="G144" s="11" t="s">
        <v>93</v>
      </c>
      <c r="H144" s="11" t="s">
        <v>94</v>
      </c>
      <c r="I144" s="14">
        <v>2.5</v>
      </c>
      <c r="J144" s="11">
        <v>40</v>
      </c>
      <c r="K144" s="14">
        <f>I144*J144</f>
        <v>100</v>
      </c>
      <c r="L144" s="14">
        <f>IF(J144&gt;=30,K144*4%,K144*3%)</f>
        <v>4</v>
      </c>
    </row>
    <row r="145" spans="1:12" hidden="1" outlineLevel="2" x14ac:dyDescent="0.25">
      <c r="A145" s="11">
        <v>1</v>
      </c>
      <c r="B145" s="12">
        <v>41453</v>
      </c>
      <c r="C145" s="13">
        <f>B145</f>
        <v>41453</v>
      </c>
      <c r="D145" s="11" t="s">
        <v>104</v>
      </c>
      <c r="E145" s="11" t="s">
        <v>105</v>
      </c>
      <c r="F145" s="11" t="s">
        <v>95</v>
      </c>
      <c r="G145" s="11" t="s">
        <v>96</v>
      </c>
      <c r="H145" s="11" t="s">
        <v>97</v>
      </c>
      <c r="I145" s="14">
        <v>3</v>
      </c>
      <c r="J145" s="11">
        <v>30</v>
      </c>
      <c r="K145" s="14">
        <f>I145*J145</f>
        <v>90</v>
      </c>
      <c r="L145" s="14">
        <f>IF(J145&gt;=30,K145*4%,K145*3%)</f>
        <v>3.6</v>
      </c>
    </row>
    <row r="146" spans="1:12" hidden="1" outlineLevel="2" x14ac:dyDescent="0.25">
      <c r="A146" s="11">
        <v>5</v>
      </c>
      <c r="B146" s="12">
        <v>41493</v>
      </c>
      <c r="C146" s="13">
        <f>B146</f>
        <v>41493</v>
      </c>
      <c r="D146" s="11" t="s">
        <v>104</v>
      </c>
      <c r="E146" s="11" t="s">
        <v>105</v>
      </c>
      <c r="F146" s="11" t="s">
        <v>95</v>
      </c>
      <c r="G146" s="11" t="s">
        <v>96</v>
      </c>
      <c r="H146" s="11" t="s">
        <v>97</v>
      </c>
      <c r="I146" s="14">
        <v>3</v>
      </c>
      <c r="J146" s="11">
        <v>30</v>
      </c>
      <c r="K146" s="14">
        <f>I146*J146</f>
        <v>90</v>
      </c>
      <c r="L146" s="14">
        <f>IF(J146&gt;=30,K146*4%,K146*3%)</f>
        <v>3.6</v>
      </c>
    </row>
    <row r="147" spans="1:12" hidden="1" outlineLevel="2" x14ac:dyDescent="0.25">
      <c r="A147" s="11">
        <v>7</v>
      </c>
      <c r="B147" s="12">
        <v>41513</v>
      </c>
      <c r="C147" s="13">
        <f>B147</f>
        <v>41513</v>
      </c>
      <c r="D147" s="11" t="s">
        <v>104</v>
      </c>
      <c r="E147" s="11" t="s">
        <v>105</v>
      </c>
      <c r="F147" s="11" t="s">
        <v>95</v>
      </c>
      <c r="G147" s="11" t="s">
        <v>96</v>
      </c>
      <c r="H147" s="11" t="s">
        <v>97</v>
      </c>
      <c r="I147" s="14">
        <v>3</v>
      </c>
      <c r="J147" s="11">
        <v>30</v>
      </c>
      <c r="K147" s="14">
        <f>I147*J147</f>
        <v>90</v>
      </c>
      <c r="L147" s="14">
        <f>IF(J147&gt;=30,K147*4%,K147*3%)</f>
        <v>3.6</v>
      </c>
    </row>
    <row r="148" spans="1:12" hidden="1" outlineLevel="2" x14ac:dyDescent="0.25">
      <c r="A148" s="11">
        <v>3</v>
      </c>
      <c r="B148" s="12">
        <v>41473</v>
      </c>
      <c r="C148" s="13">
        <f>B148</f>
        <v>41473</v>
      </c>
      <c r="D148" s="11" t="s">
        <v>104</v>
      </c>
      <c r="E148" s="11" t="s">
        <v>105</v>
      </c>
      <c r="F148" s="11" t="s">
        <v>92</v>
      </c>
      <c r="G148" s="11" t="s">
        <v>93</v>
      </c>
      <c r="H148" s="11" t="s">
        <v>94</v>
      </c>
      <c r="I148" s="14">
        <v>2.5</v>
      </c>
      <c r="J148" s="11">
        <v>30</v>
      </c>
      <c r="K148" s="14">
        <f>I148*J148</f>
        <v>75</v>
      </c>
      <c r="L148" s="14">
        <f>IF(J148&gt;=30,K148*4%,K148*3%)</f>
        <v>3</v>
      </c>
    </row>
    <row r="149" spans="1:12" hidden="1" outlineLevel="2" x14ac:dyDescent="0.25">
      <c r="A149" s="11">
        <v>1</v>
      </c>
      <c r="B149" s="12">
        <v>41453</v>
      </c>
      <c r="C149" s="13">
        <f>B149</f>
        <v>41453</v>
      </c>
      <c r="D149" s="11" t="s">
        <v>104</v>
      </c>
      <c r="E149" s="11" t="s">
        <v>105</v>
      </c>
      <c r="F149" s="11" t="s">
        <v>92</v>
      </c>
      <c r="G149" s="11" t="s">
        <v>93</v>
      </c>
      <c r="H149" s="11" t="s">
        <v>94</v>
      </c>
      <c r="I149" s="14">
        <v>2.5</v>
      </c>
      <c r="J149" s="11">
        <v>20</v>
      </c>
      <c r="K149" s="14">
        <f>I149*J149</f>
        <v>50</v>
      </c>
      <c r="L149" s="14">
        <f>IF(J149&gt;=30,K149*4%,K149*3%)</f>
        <v>1.5</v>
      </c>
    </row>
    <row r="150" spans="1:12" hidden="1" outlineLevel="2" x14ac:dyDescent="0.25">
      <c r="A150" s="11">
        <v>5</v>
      </c>
      <c r="B150" s="12">
        <v>41493</v>
      </c>
      <c r="C150" s="13">
        <f>B150</f>
        <v>41493</v>
      </c>
      <c r="D150" s="11" t="s">
        <v>104</v>
      </c>
      <c r="E150" s="11" t="s">
        <v>105</v>
      </c>
      <c r="F150" s="11" t="s">
        <v>92</v>
      </c>
      <c r="G150" s="11" t="s">
        <v>93</v>
      </c>
      <c r="H150" s="11" t="s">
        <v>94</v>
      </c>
      <c r="I150" s="14">
        <v>2.5</v>
      </c>
      <c r="J150" s="11">
        <v>20</v>
      </c>
      <c r="K150" s="14">
        <f>I150*J150</f>
        <v>50</v>
      </c>
      <c r="L150" s="14">
        <f>IF(J150&gt;=30,K150*4%,K150*3%)</f>
        <v>1.5</v>
      </c>
    </row>
    <row r="151" spans="1:12" outlineLevel="1" collapsed="1" x14ac:dyDescent="0.25">
      <c r="A151" s="11"/>
      <c r="B151" s="12"/>
      <c r="C151" s="13"/>
      <c r="D151" s="11"/>
      <c r="E151" s="22" t="s">
        <v>127</v>
      </c>
      <c r="F151" s="11"/>
      <c r="G151" s="11"/>
      <c r="H151" s="11"/>
      <c r="I151" s="14"/>
      <c r="J151" s="11"/>
      <c r="K151" s="14"/>
      <c r="L151" s="14">
        <f>SUBTOTAL(4,L127:L150)</f>
        <v>50</v>
      </c>
    </row>
    <row r="152" spans="1:12" hidden="1" outlineLevel="2" x14ac:dyDescent="0.25">
      <c r="A152" s="11">
        <v>25</v>
      </c>
      <c r="B152" s="12">
        <v>41328</v>
      </c>
      <c r="C152" s="13">
        <f>B152</f>
        <v>41328</v>
      </c>
      <c r="D152" s="11" t="s">
        <v>85</v>
      </c>
      <c r="E152" s="11" t="s">
        <v>86</v>
      </c>
      <c r="F152" s="11" t="s">
        <v>100</v>
      </c>
      <c r="G152" s="11" t="s">
        <v>101</v>
      </c>
      <c r="H152" s="11" t="s">
        <v>102</v>
      </c>
      <c r="I152" s="14">
        <v>25</v>
      </c>
      <c r="J152" s="11">
        <v>40</v>
      </c>
      <c r="K152" s="14">
        <f>I152*J152</f>
        <v>1000</v>
      </c>
      <c r="L152" s="14">
        <f>IF(J152&gt;=30,K152*4%,K152*3%)</f>
        <v>40</v>
      </c>
    </row>
    <row r="153" spans="1:12" hidden="1" outlineLevel="2" x14ac:dyDescent="0.25">
      <c r="A153" s="11">
        <v>21</v>
      </c>
      <c r="B153" s="12">
        <v>41288</v>
      </c>
      <c r="C153" s="13">
        <f>B153</f>
        <v>41288</v>
      </c>
      <c r="D153" s="11" t="s">
        <v>85</v>
      </c>
      <c r="E153" s="11" t="s">
        <v>86</v>
      </c>
      <c r="F153" s="11" t="s">
        <v>87</v>
      </c>
      <c r="G153" s="11" t="s">
        <v>88</v>
      </c>
      <c r="H153" s="11" t="s">
        <v>89</v>
      </c>
      <c r="I153" s="14">
        <v>15</v>
      </c>
      <c r="J153" s="11">
        <v>50</v>
      </c>
      <c r="K153" s="14">
        <f>I153*J153</f>
        <v>750</v>
      </c>
      <c r="L153" s="14">
        <f>IF(J153&gt;=30,K153*4%,K153*3%)</f>
        <v>30</v>
      </c>
    </row>
    <row r="154" spans="1:12" hidden="1" outlineLevel="2" x14ac:dyDescent="0.25">
      <c r="A154" s="11">
        <v>21</v>
      </c>
      <c r="B154" s="12">
        <v>41288</v>
      </c>
      <c r="C154" s="13">
        <f>B154</f>
        <v>41288</v>
      </c>
      <c r="D154" s="11" t="s">
        <v>85</v>
      </c>
      <c r="E154" s="11" t="s">
        <v>86</v>
      </c>
      <c r="F154" s="11" t="s">
        <v>100</v>
      </c>
      <c r="G154" s="11" t="s">
        <v>101</v>
      </c>
      <c r="H154" s="11" t="s">
        <v>102</v>
      </c>
      <c r="I154" s="14">
        <v>25</v>
      </c>
      <c r="J154" s="11">
        <v>30</v>
      </c>
      <c r="K154" s="14">
        <f>I154*J154</f>
        <v>750</v>
      </c>
      <c r="L154" s="14">
        <f>IF(J154&gt;=30,K154*4%,K154*3%)</f>
        <v>30</v>
      </c>
    </row>
    <row r="155" spans="1:12" hidden="1" outlineLevel="2" x14ac:dyDescent="0.25">
      <c r="A155" s="11">
        <v>23</v>
      </c>
      <c r="B155" s="12">
        <v>41308</v>
      </c>
      <c r="C155" s="13">
        <f>B155</f>
        <v>41308</v>
      </c>
      <c r="D155" s="11" t="s">
        <v>85</v>
      </c>
      <c r="E155" s="11" t="s">
        <v>86</v>
      </c>
      <c r="F155" s="11" t="s">
        <v>87</v>
      </c>
      <c r="G155" s="11" t="s">
        <v>88</v>
      </c>
      <c r="H155" s="11" t="s">
        <v>89</v>
      </c>
      <c r="I155" s="14">
        <v>15</v>
      </c>
      <c r="J155" s="11">
        <v>40</v>
      </c>
      <c r="K155" s="14">
        <f>I155*J155</f>
        <v>600</v>
      </c>
      <c r="L155" s="14">
        <f>IF(J155&gt;=30,K155*4%,K155*3%)</f>
        <v>24</v>
      </c>
    </row>
    <row r="156" spans="1:12" hidden="1" outlineLevel="2" x14ac:dyDescent="0.25">
      <c r="A156" s="11">
        <v>25</v>
      </c>
      <c r="B156" s="12">
        <v>41328</v>
      </c>
      <c r="C156" s="13">
        <f>B156</f>
        <v>41328</v>
      </c>
      <c r="D156" s="11" t="s">
        <v>85</v>
      </c>
      <c r="E156" s="11" t="s">
        <v>86</v>
      </c>
      <c r="F156" s="11" t="s">
        <v>90</v>
      </c>
      <c r="G156" s="11" t="s">
        <v>91</v>
      </c>
      <c r="H156" s="11" t="s">
        <v>89</v>
      </c>
      <c r="I156" s="14">
        <v>12</v>
      </c>
      <c r="J156" s="11">
        <v>50</v>
      </c>
      <c r="K156" s="14">
        <f>I156*J156</f>
        <v>600</v>
      </c>
      <c r="L156" s="14">
        <f>IF(J156&gt;=30,K156*4%,K156*3%)</f>
        <v>24</v>
      </c>
    </row>
    <row r="157" spans="1:12" hidden="1" outlineLevel="2" x14ac:dyDescent="0.25">
      <c r="A157" s="11">
        <v>23</v>
      </c>
      <c r="B157" s="12">
        <v>41308</v>
      </c>
      <c r="C157" s="13">
        <f>B157</f>
        <v>41308</v>
      </c>
      <c r="D157" s="11" t="s">
        <v>85</v>
      </c>
      <c r="E157" s="11" t="s">
        <v>86</v>
      </c>
      <c r="F157" s="11" t="s">
        <v>100</v>
      </c>
      <c r="G157" s="11" t="s">
        <v>101</v>
      </c>
      <c r="H157" s="11" t="s">
        <v>102</v>
      </c>
      <c r="I157" s="14">
        <v>25</v>
      </c>
      <c r="J157" s="11">
        <v>20</v>
      </c>
      <c r="K157" s="14">
        <f>I157*J157</f>
        <v>500</v>
      </c>
      <c r="L157" s="14">
        <f>IF(J157&gt;=30,K157*4%,K157*3%)</f>
        <v>15</v>
      </c>
    </row>
    <row r="158" spans="1:12" hidden="1" outlineLevel="2" x14ac:dyDescent="0.25">
      <c r="A158" s="11">
        <v>27</v>
      </c>
      <c r="B158" s="12">
        <v>41347</v>
      </c>
      <c r="C158" s="13">
        <f>B158</f>
        <v>41347</v>
      </c>
      <c r="D158" s="11" t="s">
        <v>85</v>
      </c>
      <c r="E158" s="11" t="s">
        <v>86</v>
      </c>
      <c r="F158" s="11" t="s">
        <v>100</v>
      </c>
      <c r="G158" s="11" t="s">
        <v>101</v>
      </c>
      <c r="H158" s="11" t="s">
        <v>102</v>
      </c>
      <c r="I158" s="14">
        <v>25</v>
      </c>
      <c r="J158" s="11">
        <v>20</v>
      </c>
      <c r="K158" s="14">
        <f>I158*J158</f>
        <v>500</v>
      </c>
      <c r="L158" s="14">
        <f>IF(J158&gt;=30,K158*4%,K158*3%)</f>
        <v>15</v>
      </c>
    </row>
    <row r="159" spans="1:12" hidden="1" outlineLevel="2" x14ac:dyDescent="0.25">
      <c r="A159" s="11">
        <v>29</v>
      </c>
      <c r="B159" s="12">
        <v>41367</v>
      </c>
      <c r="C159" s="13">
        <f>B159</f>
        <v>41367</v>
      </c>
      <c r="D159" s="11" t="s">
        <v>85</v>
      </c>
      <c r="E159" s="11" t="s">
        <v>86</v>
      </c>
      <c r="F159" s="11" t="s">
        <v>100</v>
      </c>
      <c r="G159" s="11" t="s">
        <v>101</v>
      </c>
      <c r="H159" s="11" t="s">
        <v>102</v>
      </c>
      <c r="I159" s="14">
        <v>25</v>
      </c>
      <c r="J159" s="11">
        <v>20</v>
      </c>
      <c r="K159" s="14">
        <f>I159*J159</f>
        <v>500</v>
      </c>
      <c r="L159" s="14">
        <f>IF(J159&gt;=30,K159*4%,K159*3%)</f>
        <v>15</v>
      </c>
    </row>
    <row r="160" spans="1:12" hidden="1" outlineLevel="2" x14ac:dyDescent="0.25">
      <c r="A160" s="11">
        <v>19</v>
      </c>
      <c r="B160" s="12">
        <v>41633</v>
      </c>
      <c r="C160" s="13">
        <f>B160</f>
        <v>41633</v>
      </c>
      <c r="D160" s="11" t="s">
        <v>85</v>
      </c>
      <c r="E160" s="11" t="s">
        <v>86</v>
      </c>
      <c r="F160" s="11" t="s">
        <v>100</v>
      </c>
      <c r="G160" s="11" t="s">
        <v>101</v>
      </c>
      <c r="H160" s="11" t="s">
        <v>102</v>
      </c>
      <c r="I160" s="14">
        <v>25</v>
      </c>
      <c r="J160" s="11">
        <v>20</v>
      </c>
      <c r="K160" s="14">
        <f>I160*J160</f>
        <v>500</v>
      </c>
      <c r="L160" s="14">
        <f>IF(J160&gt;=30,K160*4%,K160*3%)</f>
        <v>15</v>
      </c>
    </row>
    <row r="161" spans="1:12" hidden="1" outlineLevel="2" x14ac:dyDescent="0.25">
      <c r="A161" s="11">
        <v>21</v>
      </c>
      <c r="B161" s="12">
        <v>41288</v>
      </c>
      <c r="C161" s="13">
        <f>B161</f>
        <v>41288</v>
      </c>
      <c r="D161" s="11" t="s">
        <v>85</v>
      </c>
      <c r="E161" s="11" t="s">
        <v>86</v>
      </c>
      <c r="F161" s="11" t="s">
        <v>90</v>
      </c>
      <c r="G161" s="11" t="s">
        <v>91</v>
      </c>
      <c r="H161" s="11" t="s">
        <v>89</v>
      </c>
      <c r="I161" s="14">
        <v>12</v>
      </c>
      <c r="J161" s="11">
        <v>40</v>
      </c>
      <c r="K161" s="14">
        <f>I161*J161</f>
        <v>480</v>
      </c>
      <c r="L161" s="14">
        <f>IF(J161&gt;=30,K161*4%,K161*3%)</f>
        <v>19.2</v>
      </c>
    </row>
    <row r="162" spans="1:12" hidden="1" outlineLevel="2" x14ac:dyDescent="0.25">
      <c r="A162" s="11">
        <v>27</v>
      </c>
      <c r="B162" s="12">
        <v>41347</v>
      </c>
      <c r="C162" s="13">
        <f>B162</f>
        <v>41347</v>
      </c>
      <c r="D162" s="11" t="s">
        <v>85</v>
      </c>
      <c r="E162" s="11" t="s">
        <v>86</v>
      </c>
      <c r="F162" s="11" t="s">
        <v>87</v>
      </c>
      <c r="G162" s="11" t="s">
        <v>88</v>
      </c>
      <c r="H162" s="11" t="s">
        <v>89</v>
      </c>
      <c r="I162" s="14">
        <v>15</v>
      </c>
      <c r="J162" s="11">
        <v>30</v>
      </c>
      <c r="K162" s="14">
        <f>I162*J162</f>
        <v>450</v>
      </c>
      <c r="L162" s="14">
        <f>IF(J162&gt;=30,K162*4%,K162*3%)</f>
        <v>18</v>
      </c>
    </row>
    <row r="163" spans="1:12" hidden="1" outlineLevel="2" x14ac:dyDescent="0.25">
      <c r="A163" s="11">
        <v>25</v>
      </c>
      <c r="B163" s="12">
        <v>41328</v>
      </c>
      <c r="C163" s="13">
        <f>B163</f>
        <v>41328</v>
      </c>
      <c r="D163" s="11" t="s">
        <v>85</v>
      </c>
      <c r="E163" s="11" t="s">
        <v>86</v>
      </c>
      <c r="F163" s="11" t="s">
        <v>98</v>
      </c>
      <c r="G163" s="11" t="s">
        <v>99</v>
      </c>
      <c r="H163" s="11" t="s">
        <v>89</v>
      </c>
      <c r="I163" s="14">
        <v>10</v>
      </c>
      <c r="J163" s="11">
        <v>40</v>
      </c>
      <c r="K163" s="14">
        <f>I163*J163</f>
        <v>400</v>
      </c>
      <c r="L163" s="14">
        <f>IF(J163&gt;=30,K163*4%,K163*3%)</f>
        <v>16</v>
      </c>
    </row>
    <row r="164" spans="1:12" hidden="1" outlineLevel="2" x14ac:dyDescent="0.25">
      <c r="A164" s="11">
        <v>23</v>
      </c>
      <c r="B164" s="12">
        <v>41308</v>
      </c>
      <c r="C164" s="13">
        <f>B164</f>
        <v>41308</v>
      </c>
      <c r="D164" s="11" t="s">
        <v>85</v>
      </c>
      <c r="E164" s="11" t="s">
        <v>86</v>
      </c>
      <c r="F164" s="11" t="s">
        <v>90</v>
      </c>
      <c r="G164" s="11" t="s">
        <v>91</v>
      </c>
      <c r="H164" s="11" t="s">
        <v>89</v>
      </c>
      <c r="I164" s="14">
        <v>12</v>
      </c>
      <c r="J164" s="11">
        <v>30</v>
      </c>
      <c r="K164" s="14">
        <f>I164*J164</f>
        <v>360</v>
      </c>
      <c r="L164" s="14">
        <f>IF(J164&gt;=30,K164*4%,K164*3%)</f>
        <v>14.4</v>
      </c>
    </row>
    <row r="165" spans="1:12" hidden="1" outlineLevel="2" x14ac:dyDescent="0.25">
      <c r="A165" s="11">
        <v>21</v>
      </c>
      <c r="B165" s="12">
        <v>41288</v>
      </c>
      <c r="C165" s="13">
        <f>B165</f>
        <v>41288</v>
      </c>
      <c r="D165" s="11" t="s">
        <v>85</v>
      </c>
      <c r="E165" s="11" t="s">
        <v>86</v>
      </c>
      <c r="F165" s="11" t="s">
        <v>98</v>
      </c>
      <c r="G165" s="11" t="s">
        <v>99</v>
      </c>
      <c r="H165" s="11" t="s">
        <v>89</v>
      </c>
      <c r="I165" s="14">
        <v>10</v>
      </c>
      <c r="J165" s="11">
        <v>30</v>
      </c>
      <c r="K165" s="14">
        <f>I165*J165</f>
        <v>300</v>
      </c>
      <c r="L165" s="14">
        <f>IF(J165&gt;=30,K165*4%,K165*3%)</f>
        <v>12</v>
      </c>
    </row>
    <row r="166" spans="1:12" hidden="1" outlineLevel="2" x14ac:dyDescent="0.25">
      <c r="A166" s="11">
        <v>27</v>
      </c>
      <c r="B166" s="12">
        <v>41347</v>
      </c>
      <c r="C166" s="13">
        <f>B166</f>
        <v>41347</v>
      </c>
      <c r="D166" s="11" t="s">
        <v>85</v>
      </c>
      <c r="E166" s="11" t="s">
        <v>86</v>
      </c>
      <c r="F166" s="11" t="s">
        <v>98</v>
      </c>
      <c r="G166" s="11" t="s">
        <v>99</v>
      </c>
      <c r="H166" s="11" t="s">
        <v>89</v>
      </c>
      <c r="I166" s="14">
        <v>10</v>
      </c>
      <c r="J166" s="11">
        <v>30</v>
      </c>
      <c r="K166" s="14">
        <f>I166*J166</f>
        <v>300</v>
      </c>
      <c r="L166" s="14">
        <f>IF(J166&gt;=30,K166*4%,K166*3%)</f>
        <v>12</v>
      </c>
    </row>
    <row r="167" spans="1:12" hidden="1" outlineLevel="2" x14ac:dyDescent="0.25">
      <c r="A167" s="11">
        <v>29</v>
      </c>
      <c r="B167" s="12">
        <v>41367</v>
      </c>
      <c r="C167" s="13">
        <f>B167</f>
        <v>41367</v>
      </c>
      <c r="D167" s="11" t="s">
        <v>85</v>
      </c>
      <c r="E167" s="11" t="s">
        <v>86</v>
      </c>
      <c r="F167" s="11" t="s">
        <v>87</v>
      </c>
      <c r="G167" s="11" t="s">
        <v>88</v>
      </c>
      <c r="H167" s="11" t="s">
        <v>89</v>
      </c>
      <c r="I167" s="14">
        <v>15</v>
      </c>
      <c r="J167" s="11">
        <v>20</v>
      </c>
      <c r="K167" s="14">
        <f>I167*J167</f>
        <v>300</v>
      </c>
      <c r="L167" s="14">
        <f>IF(J167&gt;=30,K167*4%,K167*3%)</f>
        <v>9</v>
      </c>
    </row>
    <row r="168" spans="1:12" hidden="1" outlineLevel="2" x14ac:dyDescent="0.25">
      <c r="A168" s="11">
        <v>19</v>
      </c>
      <c r="B168" s="12">
        <v>41633</v>
      </c>
      <c r="C168" s="13">
        <f>B168</f>
        <v>41633</v>
      </c>
      <c r="D168" s="11" t="s">
        <v>85</v>
      </c>
      <c r="E168" s="11" t="s">
        <v>86</v>
      </c>
      <c r="F168" s="11" t="s">
        <v>87</v>
      </c>
      <c r="G168" s="11" t="s">
        <v>88</v>
      </c>
      <c r="H168" s="11" t="s">
        <v>89</v>
      </c>
      <c r="I168" s="14">
        <v>15</v>
      </c>
      <c r="J168" s="11">
        <v>20</v>
      </c>
      <c r="K168" s="14">
        <f>I168*J168</f>
        <v>300</v>
      </c>
      <c r="L168" s="14">
        <f>IF(J168&gt;=30,K168*4%,K168*3%)</f>
        <v>9</v>
      </c>
    </row>
    <row r="169" spans="1:12" hidden="1" outlineLevel="2" x14ac:dyDescent="0.25">
      <c r="A169" s="11">
        <v>27</v>
      </c>
      <c r="B169" s="12">
        <v>41347</v>
      </c>
      <c r="C169" s="13">
        <f>B169</f>
        <v>41347</v>
      </c>
      <c r="D169" s="11" t="s">
        <v>85</v>
      </c>
      <c r="E169" s="11" t="s">
        <v>86</v>
      </c>
      <c r="F169" s="11" t="s">
        <v>90</v>
      </c>
      <c r="G169" s="11" t="s">
        <v>91</v>
      </c>
      <c r="H169" s="11" t="s">
        <v>89</v>
      </c>
      <c r="I169" s="14">
        <v>12</v>
      </c>
      <c r="J169" s="11">
        <v>20</v>
      </c>
      <c r="K169" s="14">
        <f>I169*J169</f>
        <v>240</v>
      </c>
      <c r="L169" s="14">
        <f>IF(J169&gt;=30,K169*4%,K169*3%)</f>
        <v>7.1999999999999993</v>
      </c>
    </row>
    <row r="170" spans="1:12" hidden="1" outlineLevel="2" x14ac:dyDescent="0.25">
      <c r="A170" s="11">
        <v>23</v>
      </c>
      <c r="B170" s="12">
        <v>41308</v>
      </c>
      <c r="C170" s="13">
        <f>B170</f>
        <v>41308</v>
      </c>
      <c r="D170" s="11" t="s">
        <v>85</v>
      </c>
      <c r="E170" s="11" t="s">
        <v>86</v>
      </c>
      <c r="F170" s="11" t="s">
        <v>98</v>
      </c>
      <c r="G170" s="11" t="s">
        <v>99</v>
      </c>
      <c r="H170" s="11" t="s">
        <v>89</v>
      </c>
      <c r="I170" s="14">
        <v>10</v>
      </c>
      <c r="J170" s="11">
        <v>20</v>
      </c>
      <c r="K170" s="14">
        <f>I170*J170</f>
        <v>200</v>
      </c>
      <c r="L170" s="14">
        <f>IF(J170&gt;=30,K170*4%,K170*3%)</f>
        <v>6</v>
      </c>
    </row>
    <row r="171" spans="1:12" hidden="1" outlineLevel="2" x14ac:dyDescent="0.25">
      <c r="A171" s="11">
        <v>25</v>
      </c>
      <c r="B171" s="12">
        <v>41328</v>
      </c>
      <c r="C171" s="13">
        <f>B171</f>
        <v>41328</v>
      </c>
      <c r="D171" s="11" t="s">
        <v>85</v>
      </c>
      <c r="E171" s="11" t="s">
        <v>86</v>
      </c>
      <c r="F171" s="11" t="s">
        <v>87</v>
      </c>
      <c r="G171" s="11" t="s">
        <v>88</v>
      </c>
      <c r="H171" s="11" t="s">
        <v>89</v>
      </c>
      <c r="I171" s="14">
        <v>15</v>
      </c>
      <c r="J171" s="11">
        <v>10</v>
      </c>
      <c r="K171" s="14">
        <f>I171*J171</f>
        <v>150</v>
      </c>
      <c r="L171" s="14">
        <f>IF(J171&gt;=30,K171*4%,K171*3%)</f>
        <v>4.5</v>
      </c>
    </row>
    <row r="172" spans="1:12" hidden="1" outlineLevel="2" x14ac:dyDescent="0.25">
      <c r="A172" s="11">
        <v>29</v>
      </c>
      <c r="B172" s="12">
        <v>41367</v>
      </c>
      <c r="C172" s="13">
        <f>B172</f>
        <v>41367</v>
      </c>
      <c r="D172" s="11" t="s">
        <v>85</v>
      </c>
      <c r="E172" s="11" t="s">
        <v>86</v>
      </c>
      <c r="F172" s="11" t="s">
        <v>90</v>
      </c>
      <c r="G172" s="11" t="s">
        <v>91</v>
      </c>
      <c r="H172" s="11" t="s">
        <v>89</v>
      </c>
      <c r="I172" s="14">
        <v>12</v>
      </c>
      <c r="J172" s="11">
        <v>10</v>
      </c>
      <c r="K172" s="14">
        <f>I172*J172</f>
        <v>120</v>
      </c>
      <c r="L172" s="14">
        <f>IF(J172&gt;=30,K172*4%,K172*3%)</f>
        <v>3.5999999999999996</v>
      </c>
    </row>
    <row r="173" spans="1:12" hidden="1" outlineLevel="2" x14ac:dyDescent="0.25">
      <c r="A173" s="11">
        <v>19</v>
      </c>
      <c r="B173" s="12">
        <v>41633</v>
      </c>
      <c r="C173" s="13">
        <f>B173</f>
        <v>41633</v>
      </c>
      <c r="D173" s="11" t="s">
        <v>85</v>
      </c>
      <c r="E173" s="11" t="s">
        <v>86</v>
      </c>
      <c r="F173" s="11" t="s">
        <v>90</v>
      </c>
      <c r="G173" s="11" t="s">
        <v>91</v>
      </c>
      <c r="H173" s="11" t="s">
        <v>89</v>
      </c>
      <c r="I173" s="14">
        <v>12</v>
      </c>
      <c r="J173" s="11">
        <v>10</v>
      </c>
      <c r="K173" s="14">
        <f>I173*J173</f>
        <v>120</v>
      </c>
      <c r="L173" s="14">
        <f>IF(J173&gt;=30,K173*4%,K173*3%)</f>
        <v>3.5999999999999996</v>
      </c>
    </row>
    <row r="174" spans="1:12" hidden="1" outlineLevel="2" x14ac:dyDescent="0.25">
      <c r="A174" s="11">
        <v>23</v>
      </c>
      <c r="B174" s="12">
        <v>41308</v>
      </c>
      <c r="C174" s="13">
        <f>B174</f>
        <v>41308</v>
      </c>
      <c r="D174" s="11" t="s">
        <v>85</v>
      </c>
      <c r="E174" s="11" t="s">
        <v>86</v>
      </c>
      <c r="F174" s="11" t="s">
        <v>92</v>
      </c>
      <c r="G174" s="11" t="s">
        <v>93</v>
      </c>
      <c r="H174" s="11" t="s">
        <v>94</v>
      </c>
      <c r="I174" s="14">
        <v>2.5</v>
      </c>
      <c r="J174" s="11">
        <v>40</v>
      </c>
      <c r="K174" s="14">
        <f>I174*J174</f>
        <v>100</v>
      </c>
      <c r="L174" s="14">
        <f>IF(J174&gt;=30,K174*4%,K174*3%)</f>
        <v>4</v>
      </c>
    </row>
    <row r="175" spans="1:12" hidden="1" outlineLevel="2" x14ac:dyDescent="0.25">
      <c r="A175" s="11">
        <v>29</v>
      </c>
      <c r="B175" s="12">
        <v>41367</v>
      </c>
      <c r="C175" s="13">
        <f>B175</f>
        <v>41367</v>
      </c>
      <c r="D175" s="11" t="s">
        <v>85</v>
      </c>
      <c r="E175" s="11" t="s">
        <v>86</v>
      </c>
      <c r="F175" s="11" t="s">
        <v>98</v>
      </c>
      <c r="G175" s="11" t="s">
        <v>99</v>
      </c>
      <c r="H175" s="11" t="s">
        <v>89</v>
      </c>
      <c r="I175" s="14">
        <v>10</v>
      </c>
      <c r="J175" s="11">
        <v>10</v>
      </c>
      <c r="K175" s="14">
        <f>I175*J175</f>
        <v>100</v>
      </c>
      <c r="L175" s="14">
        <f>IF(J175&gt;=30,K175*4%,K175*3%)</f>
        <v>3</v>
      </c>
    </row>
    <row r="176" spans="1:12" hidden="1" outlineLevel="2" x14ac:dyDescent="0.25">
      <c r="A176" s="11">
        <v>19</v>
      </c>
      <c r="B176" s="12">
        <v>41633</v>
      </c>
      <c r="C176" s="13">
        <f>B176</f>
        <v>41633</v>
      </c>
      <c r="D176" s="11" t="s">
        <v>85</v>
      </c>
      <c r="E176" s="11" t="s">
        <v>86</v>
      </c>
      <c r="F176" s="11" t="s">
        <v>98</v>
      </c>
      <c r="G176" s="11" t="s">
        <v>99</v>
      </c>
      <c r="H176" s="11" t="s">
        <v>89</v>
      </c>
      <c r="I176" s="14">
        <v>10</v>
      </c>
      <c r="J176" s="11">
        <v>10</v>
      </c>
      <c r="K176" s="14">
        <f>I176*J176</f>
        <v>100</v>
      </c>
      <c r="L176" s="14">
        <f>IF(J176&gt;=30,K176*4%,K176*3%)</f>
        <v>3</v>
      </c>
    </row>
    <row r="177" spans="1:12" hidden="1" outlineLevel="2" x14ac:dyDescent="0.25">
      <c r="A177" s="11">
        <v>21</v>
      </c>
      <c r="B177" s="12">
        <v>41288</v>
      </c>
      <c r="C177" s="13">
        <f>B177</f>
        <v>41288</v>
      </c>
      <c r="D177" s="11" t="s">
        <v>85</v>
      </c>
      <c r="E177" s="11" t="s">
        <v>86</v>
      </c>
      <c r="F177" s="11" t="s">
        <v>95</v>
      </c>
      <c r="G177" s="11" t="s">
        <v>96</v>
      </c>
      <c r="H177" s="15" t="s">
        <v>97</v>
      </c>
      <c r="I177" s="14">
        <v>3</v>
      </c>
      <c r="J177" s="11">
        <v>30</v>
      </c>
      <c r="K177" s="14">
        <f>I177*J177</f>
        <v>90</v>
      </c>
      <c r="L177" s="14">
        <f>IF(J177&gt;=30,K177*4%,K177*3%)</f>
        <v>3.6</v>
      </c>
    </row>
    <row r="178" spans="1:12" hidden="1" outlineLevel="2" x14ac:dyDescent="0.25">
      <c r="A178" s="11">
        <v>23</v>
      </c>
      <c r="B178" s="12">
        <v>41308</v>
      </c>
      <c r="C178" s="13">
        <f>B178</f>
        <v>41308</v>
      </c>
      <c r="D178" s="11" t="s">
        <v>85</v>
      </c>
      <c r="E178" s="11" t="s">
        <v>86</v>
      </c>
      <c r="F178" s="11" t="s">
        <v>95</v>
      </c>
      <c r="G178" s="11" t="s">
        <v>96</v>
      </c>
      <c r="H178" s="11" t="s">
        <v>97</v>
      </c>
      <c r="I178" s="14">
        <v>3</v>
      </c>
      <c r="J178" s="11">
        <v>30</v>
      </c>
      <c r="K178" s="14">
        <f>I178*J178</f>
        <v>90</v>
      </c>
      <c r="L178" s="14">
        <f>IF(J178&gt;=30,K178*4%,K178*3%)</f>
        <v>3.6</v>
      </c>
    </row>
    <row r="179" spans="1:12" hidden="1" outlineLevel="2" x14ac:dyDescent="0.25">
      <c r="A179" s="11">
        <v>25</v>
      </c>
      <c r="B179" s="12">
        <v>41328</v>
      </c>
      <c r="C179" s="13">
        <f>B179</f>
        <v>41328</v>
      </c>
      <c r="D179" s="11" t="s">
        <v>85</v>
      </c>
      <c r="E179" s="11" t="s">
        <v>86</v>
      </c>
      <c r="F179" s="11" t="s">
        <v>95</v>
      </c>
      <c r="G179" s="11" t="s">
        <v>96</v>
      </c>
      <c r="H179" s="11" t="s">
        <v>97</v>
      </c>
      <c r="I179" s="14">
        <v>3</v>
      </c>
      <c r="J179" s="11">
        <v>30</v>
      </c>
      <c r="K179" s="14">
        <f>I179*J179</f>
        <v>90</v>
      </c>
      <c r="L179" s="14">
        <f>IF(J179&gt;=30,K179*4%,K179*3%)</f>
        <v>3.6</v>
      </c>
    </row>
    <row r="180" spans="1:12" hidden="1" outlineLevel="2" x14ac:dyDescent="0.25">
      <c r="A180" s="11">
        <v>21</v>
      </c>
      <c r="B180" s="12">
        <v>41288</v>
      </c>
      <c r="C180" s="13">
        <f>B180</f>
        <v>41288</v>
      </c>
      <c r="D180" s="11" t="s">
        <v>85</v>
      </c>
      <c r="E180" s="11" t="s">
        <v>86</v>
      </c>
      <c r="F180" s="11" t="s">
        <v>92</v>
      </c>
      <c r="G180" s="11" t="s">
        <v>93</v>
      </c>
      <c r="H180" s="11" t="s">
        <v>94</v>
      </c>
      <c r="I180" s="14">
        <v>2.5</v>
      </c>
      <c r="J180" s="11">
        <v>30</v>
      </c>
      <c r="K180" s="14">
        <f>I180*J180</f>
        <v>75</v>
      </c>
      <c r="L180" s="14">
        <f>IF(J180&gt;=30,K180*4%,K180*3%)</f>
        <v>3</v>
      </c>
    </row>
    <row r="181" spans="1:12" hidden="1" outlineLevel="2" x14ac:dyDescent="0.25">
      <c r="A181" s="11">
        <v>27</v>
      </c>
      <c r="B181" s="12">
        <v>41347</v>
      </c>
      <c r="C181" s="13">
        <f>B181</f>
        <v>41347</v>
      </c>
      <c r="D181" s="11" t="s">
        <v>85</v>
      </c>
      <c r="E181" s="11" t="s">
        <v>86</v>
      </c>
      <c r="F181" s="11" t="s">
        <v>92</v>
      </c>
      <c r="G181" s="11" t="s">
        <v>93</v>
      </c>
      <c r="H181" s="11" t="s">
        <v>94</v>
      </c>
      <c r="I181" s="14">
        <v>2.5</v>
      </c>
      <c r="J181" s="11">
        <v>30</v>
      </c>
      <c r="K181" s="14">
        <f>I181*J181</f>
        <v>75</v>
      </c>
      <c r="L181" s="14">
        <f>IF(J181&gt;=30,K181*4%,K181*3%)</f>
        <v>3</v>
      </c>
    </row>
    <row r="182" spans="1:12" hidden="1" outlineLevel="2" x14ac:dyDescent="0.25">
      <c r="A182" s="11">
        <v>27</v>
      </c>
      <c r="B182" s="12">
        <v>41347</v>
      </c>
      <c r="C182" s="13">
        <f>B182</f>
        <v>41347</v>
      </c>
      <c r="D182" s="11" t="s">
        <v>85</v>
      </c>
      <c r="E182" s="11" t="s">
        <v>86</v>
      </c>
      <c r="F182" s="11" t="s">
        <v>95</v>
      </c>
      <c r="G182" s="11" t="s">
        <v>96</v>
      </c>
      <c r="H182" s="11" t="s">
        <v>97</v>
      </c>
      <c r="I182" s="14">
        <v>3</v>
      </c>
      <c r="J182" s="11">
        <v>20</v>
      </c>
      <c r="K182" s="14">
        <f>I182*J182</f>
        <v>60</v>
      </c>
      <c r="L182" s="14">
        <f>IF(J182&gt;=30,K182*4%,K182*3%)</f>
        <v>1.7999999999999998</v>
      </c>
    </row>
    <row r="183" spans="1:12" hidden="1" outlineLevel="2" x14ac:dyDescent="0.25">
      <c r="A183" s="11">
        <v>25</v>
      </c>
      <c r="B183" s="12">
        <v>41328</v>
      </c>
      <c r="C183" s="13">
        <f>B183</f>
        <v>41328</v>
      </c>
      <c r="D183" s="11" t="s">
        <v>85</v>
      </c>
      <c r="E183" s="11" t="s">
        <v>86</v>
      </c>
      <c r="F183" s="11" t="s">
        <v>92</v>
      </c>
      <c r="G183" s="11" t="s">
        <v>93</v>
      </c>
      <c r="H183" s="11" t="s">
        <v>94</v>
      </c>
      <c r="I183" s="14">
        <v>2.5</v>
      </c>
      <c r="J183" s="11">
        <v>20</v>
      </c>
      <c r="K183" s="14">
        <f>I183*J183</f>
        <v>50</v>
      </c>
      <c r="L183" s="14">
        <f>IF(J183&gt;=30,K183*4%,K183*3%)</f>
        <v>1.5</v>
      </c>
    </row>
    <row r="184" spans="1:12" hidden="1" outlineLevel="2" x14ac:dyDescent="0.25">
      <c r="A184" s="11">
        <v>29</v>
      </c>
      <c r="B184" s="12">
        <v>41367</v>
      </c>
      <c r="C184" s="13">
        <f>B184</f>
        <v>41367</v>
      </c>
      <c r="D184" s="11" t="s">
        <v>85</v>
      </c>
      <c r="E184" s="11" t="s">
        <v>86</v>
      </c>
      <c r="F184" s="11" t="s">
        <v>95</v>
      </c>
      <c r="G184" s="11" t="s">
        <v>96</v>
      </c>
      <c r="H184" s="11" t="s">
        <v>97</v>
      </c>
      <c r="I184" s="14">
        <v>3</v>
      </c>
      <c r="J184" s="11">
        <v>10</v>
      </c>
      <c r="K184" s="14">
        <f>I184*J184</f>
        <v>30</v>
      </c>
      <c r="L184" s="14">
        <f>IF(J184&gt;=30,K184*4%,K184*3%)</f>
        <v>0.89999999999999991</v>
      </c>
    </row>
    <row r="185" spans="1:12" hidden="1" outlineLevel="2" x14ac:dyDescent="0.25">
      <c r="A185" s="11">
        <v>19</v>
      </c>
      <c r="B185" s="12">
        <v>41633</v>
      </c>
      <c r="C185" s="13">
        <f>B185</f>
        <v>41633</v>
      </c>
      <c r="D185" s="11" t="s">
        <v>85</v>
      </c>
      <c r="E185" s="11" t="s">
        <v>86</v>
      </c>
      <c r="F185" s="11" t="s">
        <v>95</v>
      </c>
      <c r="G185" s="11" t="s">
        <v>96</v>
      </c>
      <c r="H185" s="11" t="s">
        <v>97</v>
      </c>
      <c r="I185" s="14">
        <v>3</v>
      </c>
      <c r="J185" s="11">
        <v>10</v>
      </c>
      <c r="K185" s="14">
        <f>I185*J185</f>
        <v>30</v>
      </c>
      <c r="L185" s="14">
        <f>IF(J185&gt;=30,K185*4%,K185*3%)</f>
        <v>0.89999999999999991</v>
      </c>
    </row>
    <row r="186" spans="1:12" hidden="1" outlineLevel="2" x14ac:dyDescent="0.25">
      <c r="A186" s="11">
        <v>29</v>
      </c>
      <c r="B186" s="12">
        <v>41367</v>
      </c>
      <c r="C186" s="13">
        <f>B186</f>
        <v>41367</v>
      </c>
      <c r="D186" s="11" t="s">
        <v>85</v>
      </c>
      <c r="E186" s="11" t="s">
        <v>86</v>
      </c>
      <c r="F186" s="11" t="s">
        <v>92</v>
      </c>
      <c r="G186" s="11" t="s">
        <v>93</v>
      </c>
      <c r="H186" s="11" t="s">
        <v>94</v>
      </c>
      <c r="I186" s="14">
        <v>2.5</v>
      </c>
      <c r="J186" s="11">
        <v>10</v>
      </c>
      <c r="K186" s="14">
        <f>I186*J186</f>
        <v>25</v>
      </c>
      <c r="L186" s="14">
        <f>IF(J186&gt;=30,K186*4%,K186*3%)</f>
        <v>0.75</v>
      </c>
    </row>
    <row r="187" spans="1:12" hidden="1" outlineLevel="2" x14ac:dyDescent="0.25">
      <c r="A187" s="11">
        <v>19</v>
      </c>
      <c r="B187" s="12">
        <v>41633</v>
      </c>
      <c r="C187" s="13">
        <f>B187</f>
        <v>41633</v>
      </c>
      <c r="D187" s="11" t="s">
        <v>85</v>
      </c>
      <c r="E187" s="11" t="s">
        <v>86</v>
      </c>
      <c r="F187" s="11" t="s">
        <v>92</v>
      </c>
      <c r="G187" s="11" t="s">
        <v>93</v>
      </c>
      <c r="H187" s="11" t="s">
        <v>94</v>
      </c>
      <c r="I187" s="14">
        <v>2.5</v>
      </c>
      <c r="J187" s="11">
        <v>10</v>
      </c>
      <c r="K187" s="14">
        <f>I187*J187</f>
        <v>25</v>
      </c>
      <c r="L187" s="14">
        <f>IF(J187&gt;=30,K187*4%,K187*3%)</f>
        <v>0.75</v>
      </c>
    </row>
    <row r="188" spans="1:12" outlineLevel="1" collapsed="1" x14ac:dyDescent="0.25">
      <c r="A188" s="23"/>
      <c r="B188" s="24"/>
      <c r="C188" s="25"/>
      <c r="D188" s="23"/>
      <c r="E188" s="27" t="s">
        <v>128</v>
      </c>
      <c r="F188" s="23"/>
      <c r="G188" s="23"/>
      <c r="H188" s="23"/>
      <c r="I188" s="26"/>
      <c r="J188" s="23"/>
      <c r="K188" s="26"/>
      <c r="L188" s="26">
        <f>SUBTOTAL(4,L152:L187)</f>
        <v>40</v>
      </c>
    </row>
    <row r="189" spans="1:12" x14ac:dyDescent="0.25">
      <c r="A189" s="23"/>
      <c r="B189" s="24"/>
      <c r="C189" s="25"/>
      <c r="D189" s="23"/>
      <c r="E189" s="27" t="s">
        <v>129</v>
      </c>
      <c r="F189" s="23"/>
      <c r="G189" s="23"/>
      <c r="H189" s="23"/>
      <c r="I189" s="26"/>
      <c r="J189" s="23"/>
      <c r="K189" s="26"/>
      <c r="L189" s="26">
        <f>SUBTOTAL(4,L7:L187)</f>
        <v>50</v>
      </c>
    </row>
  </sheetData>
  <sortState ref="A7:L182">
    <sortCondition ref="E10"/>
  </sortState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L195"/>
  <sheetViews>
    <sheetView workbookViewId="0">
      <selection activeCell="C13" sqref="C13"/>
    </sheetView>
  </sheetViews>
  <sheetFormatPr baseColWidth="10" defaultRowHeight="15" outlineLevelRow="2" x14ac:dyDescent="0.25"/>
  <cols>
    <col min="1" max="1" width="10" bestFit="1" customWidth="1"/>
    <col min="2" max="2" width="10.140625" bestFit="1" customWidth="1"/>
    <col min="3" max="3" width="15.28515625" bestFit="1" customWidth="1"/>
    <col min="4" max="4" width="9" bestFit="1" customWidth="1"/>
    <col min="5" max="5" width="9.85546875" bestFit="1" customWidth="1"/>
    <col min="6" max="6" width="7.42578125" bestFit="1" customWidth="1"/>
    <col min="7" max="7" width="20.85546875" bestFit="1" customWidth="1"/>
    <col min="8" max="8" width="9.85546875" bestFit="1" customWidth="1"/>
    <col min="9" max="9" width="11.28515625" customWidth="1"/>
    <col min="10" max="10" width="9.140625" bestFit="1" customWidth="1"/>
    <col min="11" max="11" width="13.28515625" customWidth="1"/>
    <col min="12" max="12" width="11.7109375" customWidth="1"/>
  </cols>
  <sheetData>
    <row r="6" spans="1:12" ht="25.5" x14ac:dyDescent="0.25">
      <c r="A6" s="8" t="s">
        <v>73</v>
      </c>
      <c r="B6" s="8" t="s">
        <v>74</v>
      </c>
      <c r="C6" s="8" t="s">
        <v>75</v>
      </c>
      <c r="D6" s="8" t="s">
        <v>76</v>
      </c>
      <c r="E6" s="8" t="s">
        <v>77</v>
      </c>
      <c r="F6" s="8" t="s">
        <v>78</v>
      </c>
      <c r="G6" s="8" t="s">
        <v>79</v>
      </c>
      <c r="H6" s="8" t="s">
        <v>80</v>
      </c>
      <c r="I6" s="9" t="s">
        <v>81</v>
      </c>
      <c r="J6" s="8" t="s">
        <v>82</v>
      </c>
      <c r="K6" s="8" t="s">
        <v>83</v>
      </c>
      <c r="L6" s="8" t="s">
        <v>84</v>
      </c>
    </row>
    <row r="7" spans="1:12" hidden="1" outlineLevel="2" x14ac:dyDescent="0.25">
      <c r="A7" s="11">
        <v>21</v>
      </c>
      <c r="B7" s="12">
        <v>41288</v>
      </c>
      <c r="C7" s="13">
        <v>41288</v>
      </c>
      <c r="D7" s="11" t="s">
        <v>85</v>
      </c>
      <c r="E7" s="11" t="s">
        <v>86</v>
      </c>
      <c r="F7" s="11" t="s">
        <v>87</v>
      </c>
      <c r="G7" s="11" t="s">
        <v>88</v>
      </c>
      <c r="H7" s="11" t="s">
        <v>89</v>
      </c>
      <c r="I7" s="14">
        <v>15</v>
      </c>
      <c r="J7" s="11">
        <v>50</v>
      </c>
      <c r="K7" s="14">
        <f>I7*J7</f>
        <v>750</v>
      </c>
      <c r="L7" s="14">
        <f>IF(J7&gt;=30,K7*4%,K7*3%)</f>
        <v>30</v>
      </c>
    </row>
    <row r="8" spans="1:12" hidden="1" outlineLevel="2" x14ac:dyDescent="0.25">
      <c r="A8" s="11">
        <v>21</v>
      </c>
      <c r="B8" s="12">
        <v>41288</v>
      </c>
      <c r="C8" s="13">
        <v>41288</v>
      </c>
      <c r="D8" s="11" t="s">
        <v>85</v>
      </c>
      <c r="E8" s="11" t="s">
        <v>86</v>
      </c>
      <c r="F8" s="11" t="s">
        <v>100</v>
      </c>
      <c r="G8" s="11" t="s">
        <v>101</v>
      </c>
      <c r="H8" s="11" t="s">
        <v>102</v>
      </c>
      <c r="I8" s="14">
        <v>25</v>
      </c>
      <c r="J8" s="11">
        <v>30</v>
      </c>
      <c r="K8" s="14">
        <f>I8*J8</f>
        <v>750</v>
      </c>
      <c r="L8" s="14">
        <f>IF(J8&gt;=30,K8*4%,K8*3%)</f>
        <v>30</v>
      </c>
    </row>
    <row r="9" spans="1:12" hidden="1" outlineLevel="2" x14ac:dyDescent="0.25">
      <c r="A9" s="11">
        <v>21</v>
      </c>
      <c r="B9" s="12">
        <v>41288</v>
      </c>
      <c r="C9" s="13">
        <v>41288</v>
      </c>
      <c r="D9" s="11" t="s">
        <v>85</v>
      </c>
      <c r="E9" s="11" t="s">
        <v>86</v>
      </c>
      <c r="F9" s="11" t="s">
        <v>90</v>
      </c>
      <c r="G9" s="11" t="s">
        <v>91</v>
      </c>
      <c r="H9" s="11" t="s">
        <v>89</v>
      </c>
      <c r="I9" s="14">
        <v>12</v>
      </c>
      <c r="J9" s="11">
        <v>40</v>
      </c>
      <c r="K9" s="14">
        <f>I9*J9</f>
        <v>480</v>
      </c>
      <c r="L9" s="14">
        <f>IF(J9&gt;=30,K9*4%,K9*3%)</f>
        <v>19.2</v>
      </c>
    </row>
    <row r="10" spans="1:12" hidden="1" outlineLevel="2" x14ac:dyDescent="0.25">
      <c r="A10" s="11">
        <v>21</v>
      </c>
      <c r="B10" s="12">
        <v>41288</v>
      </c>
      <c r="C10" s="13">
        <v>41288</v>
      </c>
      <c r="D10" s="11" t="s">
        <v>85</v>
      </c>
      <c r="E10" s="11" t="s">
        <v>86</v>
      </c>
      <c r="F10" s="11" t="s">
        <v>98</v>
      </c>
      <c r="G10" s="11" t="s">
        <v>99</v>
      </c>
      <c r="H10" s="11" t="s">
        <v>89</v>
      </c>
      <c r="I10" s="14">
        <v>10</v>
      </c>
      <c r="J10" s="11">
        <v>30</v>
      </c>
      <c r="K10" s="14">
        <f>I10*J10</f>
        <v>300</v>
      </c>
      <c r="L10" s="14">
        <f>IF(J10&gt;=30,K10*4%,K10*3%)</f>
        <v>12</v>
      </c>
    </row>
    <row r="11" spans="1:12" hidden="1" outlineLevel="2" x14ac:dyDescent="0.25">
      <c r="A11" s="11">
        <v>21</v>
      </c>
      <c r="B11" s="12">
        <v>41288</v>
      </c>
      <c r="C11" s="13">
        <v>41288</v>
      </c>
      <c r="D11" s="11" t="s">
        <v>85</v>
      </c>
      <c r="E11" s="11" t="s">
        <v>86</v>
      </c>
      <c r="F11" s="11" t="s">
        <v>95</v>
      </c>
      <c r="G11" s="11" t="s">
        <v>96</v>
      </c>
      <c r="H11" s="15" t="s">
        <v>97</v>
      </c>
      <c r="I11" s="14">
        <v>3</v>
      </c>
      <c r="J11" s="11">
        <v>30</v>
      </c>
      <c r="K11" s="14">
        <f>I11*J11</f>
        <v>90</v>
      </c>
      <c r="L11" s="14">
        <f>IF(J11&gt;=30,K11*4%,K11*3%)</f>
        <v>3.6</v>
      </c>
    </row>
    <row r="12" spans="1:12" hidden="1" outlineLevel="2" x14ac:dyDescent="0.25">
      <c r="A12" s="11">
        <v>21</v>
      </c>
      <c r="B12" s="12">
        <v>41288</v>
      </c>
      <c r="C12" s="13">
        <v>41288</v>
      </c>
      <c r="D12" s="11" t="s">
        <v>85</v>
      </c>
      <c r="E12" s="11" t="s">
        <v>86</v>
      </c>
      <c r="F12" s="11" t="s">
        <v>92</v>
      </c>
      <c r="G12" s="11" t="s">
        <v>93</v>
      </c>
      <c r="H12" s="11" t="s">
        <v>94</v>
      </c>
      <c r="I12" s="14">
        <v>2.5</v>
      </c>
      <c r="J12" s="11">
        <v>30</v>
      </c>
      <c r="K12" s="14">
        <f>I12*J12</f>
        <v>75</v>
      </c>
      <c r="L12" s="14">
        <f>IF(J12&gt;=30,K12*4%,K12*3%)</f>
        <v>3</v>
      </c>
    </row>
    <row r="13" spans="1:12" hidden="1" outlineLevel="2" x14ac:dyDescent="0.25">
      <c r="A13" s="11">
        <v>22</v>
      </c>
      <c r="B13" s="12">
        <v>41298</v>
      </c>
      <c r="C13" s="13">
        <v>41298</v>
      </c>
      <c r="D13" s="11" t="s">
        <v>85</v>
      </c>
      <c r="E13" s="11" t="s">
        <v>103</v>
      </c>
      <c r="F13" s="11" t="s">
        <v>100</v>
      </c>
      <c r="G13" s="11" t="s">
        <v>101</v>
      </c>
      <c r="H13" s="11" t="s">
        <v>102</v>
      </c>
      <c r="I13" s="14">
        <v>25</v>
      </c>
      <c r="J13" s="11">
        <v>20</v>
      </c>
      <c r="K13" s="14">
        <f>I13*J13</f>
        <v>500</v>
      </c>
      <c r="L13" s="14">
        <f>IF(J13&gt;=30,K13*4%,K13*3%)</f>
        <v>15</v>
      </c>
    </row>
    <row r="14" spans="1:12" hidden="1" outlineLevel="2" x14ac:dyDescent="0.25">
      <c r="A14" s="11">
        <v>22</v>
      </c>
      <c r="B14" s="12">
        <v>41298</v>
      </c>
      <c r="C14" s="13">
        <v>41298</v>
      </c>
      <c r="D14" s="11" t="s">
        <v>85</v>
      </c>
      <c r="E14" s="11" t="s">
        <v>103</v>
      </c>
      <c r="F14" s="11" t="s">
        <v>98</v>
      </c>
      <c r="G14" s="11" t="s">
        <v>99</v>
      </c>
      <c r="H14" s="11" t="s">
        <v>89</v>
      </c>
      <c r="I14" s="14">
        <v>10</v>
      </c>
      <c r="J14" s="11">
        <v>20</v>
      </c>
      <c r="K14" s="14">
        <f>I14*J14</f>
        <v>200</v>
      </c>
      <c r="L14" s="14">
        <f>IF(J14&gt;=30,K14*4%,K14*3%)</f>
        <v>6</v>
      </c>
    </row>
    <row r="15" spans="1:12" hidden="1" outlineLevel="2" x14ac:dyDescent="0.25">
      <c r="A15" s="11">
        <v>22</v>
      </c>
      <c r="B15" s="12">
        <v>41298</v>
      </c>
      <c r="C15" s="13">
        <v>41298</v>
      </c>
      <c r="D15" s="11" t="s">
        <v>85</v>
      </c>
      <c r="E15" s="11" t="s">
        <v>103</v>
      </c>
      <c r="F15" s="11" t="s">
        <v>87</v>
      </c>
      <c r="G15" s="11" t="s">
        <v>88</v>
      </c>
      <c r="H15" s="11" t="s">
        <v>89</v>
      </c>
      <c r="I15" s="14">
        <v>15</v>
      </c>
      <c r="J15" s="11">
        <v>10</v>
      </c>
      <c r="K15" s="14">
        <f>I15*J15</f>
        <v>150</v>
      </c>
      <c r="L15" s="14">
        <f>IF(J15&gt;=30,K15*4%,K15*3%)</f>
        <v>4.5</v>
      </c>
    </row>
    <row r="16" spans="1:12" hidden="1" outlineLevel="2" x14ac:dyDescent="0.25">
      <c r="A16" s="11">
        <v>22</v>
      </c>
      <c r="B16" s="12">
        <v>41298</v>
      </c>
      <c r="C16" s="13">
        <v>41298</v>
      </c>
      <c r="D16" s="11" t="s">
        <v>85</v>
      </c>
      <c r="E16" s="11" t="s">
        <v>103</v>
      </c>
      <c r="F16" s="11" t="s">
        <v>90</v>
      </c>
      <c r="G16" s="11" t="s">
        <v>91</v>
      </c>
      <c r="H16" s="11" t="s">
        <v>89</v>
      </c>
      <c r="I16" s="14">
        <v>12</v>
      </c>
      <c r="J16" s="11">
        <v>10</v>
      </c>
      <c r="K16" s="14">
        <f>I16*J16</f>
        <v>120</v>
      </c>
      <c r="L16" s="14">
        <f>IF(J16&gt;=30,K16*4%,K16*3%)</f>
        <v>3.5999999999999996</v>
      </c>
    </row>
    <row r="17" spans="1:12" hidden="1" outlineLevel="2" x14ac:dyDescent="0.25">
      <c r="A17" s="11">
        <v>22</v>
      </c>
      <c r="B17" s="12">
        <v>41298</v>
      </c>
      <c r="C17" s="13">
        <v>41298</v>
      </c>
      <c r="D17" s="11" t="s">
        <v>85</v>
      </c>
      <c r="E17" s="11" t="s">
        <v>103</v>
      </c>
      <c r="F17" s="11" t="s">
        <v>95</v>
      </c>
      <c r="G17" s="11" t="s">
        <v>96</v>
      </c>
      <c r="H17" s="11" t="s">
        <v>97</v>
      </c>
      <c r="I17" s="14">
        <v>3</v>
      </c>
      <c r="J17" s="11">
        <v>30</v>
      </c>
      <c r="K17" s="14">
        <f>I17*J17</f>
        <v>90</v>
      </c>
      <c r="L17" s="14">
        <f>IF(J17&gt;=30,K17*4%,K17*3%)</f>
        <v>3.6</v>
      </c>
    </row>
    <row r="18" spans="1:12" hidden="1" outlineLevel="2" x14ac:dyDescent="0.25">
      <c r="A18" s="11">
        <v>22</v>
      </c>
      <c r="B18" s="12">
        <v>41298</v>
      </c>
      <c r="C18" s="13">
        <v>41298</v>
      </c>
      <c r="D18" s="11" t="s">
        <v>85</v>
      </c>
      <c r="E18" s="11" t="s">
        <v>103</v>
      </c>
      <c r="F18" s="11" t="s">
        <v>92</v>
      </c>
      <c r="G18" s="11" t="s">
        <v>93</v>
      </c>
      <c r="H18" s="11" t="s">
        <v>94</v>
      </c>
      <c r="I18" s="14">
        <v>2.5</v>
      </c>
      <c r="J18" s="11">
        <v>20</v>
      </c>
      <c r="K18" s="14">
        <f>I18*J18</f>
        <v>50</v>
      </c>
      <c r="L18" s="14">
        <f>IF(J18&gt;=30,K18*4%,K18*3%)</f>
        <v>1.5</v>
      </c>
    </row>
    <row r="19" spans="1:12" outlineLevel="1" collapsed="1" x14ac:dyDescent="0.25">
      <c r="A19" s="11"/>
      <c r="B19" s="12"/>
      <c r="C19" s="28" t="s">
        <v>130</v>
      </c>
      <c r="D19" s="11"/>
      <c r="E19" s="11"/>
      <c r="F19" s="11"/>
      <c r="G19" s="11"/>
      <c r="H19" s="11"/>
      <c r="I19" s="14"/>
      <c r="J19" s="11">
        <f>SUBTOTAL(5,J7:J18)</f>
        <v>10</v>
      </c>
      <c r="K19" s="14"/>
      <c r="L19" s="14">
        <f>SUBTOTAL(5,L7:L18)</f>
        <v>1.5</v>
      </c>
    </row>
    <row r="20" spans="1:12" hidden="1" outlineLevel="2" x14ac:dyDescent="0.25">
      <c r="A20" s="11">
        <v>26</v>
      </c>
      <c r="B20" s="12">
        <v>41307</v>
      </c>
      <c r="C20" s="13">
        <v>41307</v>
      </c>
      <c r="D20" s="11" t="s">
        <v>85</v>
      </c>
      <c r="E20" s="11" t="s">
        <v>103</v>
      </c>
      <c r="F20" s="11" t="s">
        <v>90</v>
      </c>
      <c r="G20" s="11" t="s">
        <v>91</v>
      </c>
      <c r="H20" s="11" t="s">
        <v>89</v>
      </c>
      <c r="I20" s="14">
        <v>12</v>
      </c>
      <c r="J20" s="11">
        <v>50</v>
      </c>
      <c r="K20" s="14">
        <f>I20*J20</f>
        <v>600</v>
      </c>
      <c r="L20" s="14">
        <f>IF(J20&gt;=30,K20*4%,K20*3%)</f>
        <v>24</v>
      </c>
    </row>
    <row r="21" spans="1:12" hidden="1" outlineLevel="2" x14ac:dyDescent="0.25">
      <c r="A21" s="11">
        <v>23</v>
      </c>
      <c r="B21" s="12">
        <v>41308</v>
      </c>
      <c r="C21" s="13">
        <v>41308</v>
      </c>
      <c r="D21" s="11" t="s">
        <v>85</v>
      </c>
      <c r="E21" s="11" t="s">
        <v>86</v>
      </c>
      <c r="F21" s="11" t="s">
        <v>87</v>
      </c>
      <c r="G21" s="11" t="s">
        <v>88</v>
      </c>
      <c r="H21" s="11" t="s">
        <v>89</v>
      </c>
      <c r="I21" s="14">
        <v>15</v>
      </c>
      <c r="J21" s="11">
        <v>40</v>
      </c>
      <c r="K21" s="14">
        <f>I21*J21</f>
        <v>600</v>
      </c>
      <c r="L21" s="14">
        <f>IF(J21&gt;=30,K21*4%,K21*3%)</f>
        <v>24</v>
      </c>
    </row>
    <row r="22" spans="1:12" hidden="1" outlineLevel="2" x14ac:dyDescent="0.25">
      <c r="A22" s="11">
        <v>23</v>
      </c>
      <c r="B22" s="12">
        <v>41308</v>
      </c>
      <c r="C22" s="13">
        <v>41308</v>
      </c>
      <c r="D22" s="11" t="s">
        <v>85</v>
      </c>
      <c r="E22" s="11" t="s">
        <v>86</v>
      </c>
      <c r="F22" s="11" t="s">
        <v>100</v>
      </c>
      <c r="G22" s="11" t="s">
        <v>101</v>
      </c>
      <c r="H22" s="11" t="s">
        <v>102</v>
      </c>
      <c r="I22" s="14">
        <v>25</v>
      </c>
      <c r="J22" s="11">
        <v>20</v>
      </c>
      <c r="K22" s="14">
        <f>I22*J22</f>
        <v>500</v>
      </c>
      <c r="L22" s="14">
        <f>IF(J22&gt;=30,K22*4%,K22*3%)</f>
        <v>15</v>
      </c>
    </row>
    <row r="23" spans="1:12" hidden="1" outlineLevel="2" x14ac:dyDescent="0.25">
      <c r="A23" s="11">
        <v>23</v>
      </c>
      <c r="B23" s="12">
        <v>41308</v>
      </c>
      <c r="C23" s="13">
        <v>41308</v>
      </c>
      <c r="D23" s="11" t="s">
        <v>85</v>
      </c>
      <c r="E23" s="11" t="s">
        <v>86</v>
      </c>
      <c r="F23" s="11" t="s">
        <v>90</v>
      </c>
      <c r="G23" s="11" t="s">
        <v>91</v>
      </c>
      <c r="H23" s="11" t="s">
        <v>89</v>
      </c>
      <c r="I23" s="14">
        <v>12</v>
      </c>
      <c r="J23" s="11">
        <v>30</v>
      </c>
      <c r="K23" s="14">
        <f>I23*J23</f>
        <v>360</v>
      </c>
      <c r="L23" s="14">
        <f>IF(J23&gt;=30,K23*4%,K23*3%)</f>
        <v>14.4</v>
      </c>
    </row>
    <row r="24" spans="1:12" hidden="1" outlineLevel="2" x14ac:dyDescent="0.25">
      <c r="A24" s="11">
        <v>23</v>
      </c>
      <c r="B24" s="12">
        <v>41308</v>
      </c>
      <c r="C24" s="13">
        <v>41308</v>
      </c>
      <c r="D24" s="11" t="s">
        <v>85</v>
      </c>
      <c r="E24" s="11" t="s">
        <v>86</v>
      </c>
      <c r="F24" s="11" t="s">
        <v>98</v>
      </c>
      <c r="G24" s="11" t="s">
        <v>99</v>
      </c>
      <c r="H24" s="11" t="s">
        <v>89</v>
      </c>
      <c r="I24" s="14">
        <v>10</v>
      </c>
      <c r="J24" s="11">
        <v>20</v>
      </c>
      <c r="K24" s="14">
        <f>I24*J24</f>
        <v>200</v>
      </c>
      <c r="L24" s="14">
        <f>IF(J24&gt;=30,K24*4%,K24*3%)</f>
        <v>6</v>
      </c>
    </row>
    <row r="25" spans="1:12" hidden="1" outlineLevel="2" x14ac:dyDescent="0.25">
      <c r="A25" s="11">
        <v>23</v>
      </c>
      <c r="B25" s="12">
        <v>41308</v>
      </c>
      <c r="C25" s="13">
        <v>41308</v>
      </c>
      <c r="D25" s="11" t="s">
        <v>85</v>
      </c>
      <c r="E25" s="11" t="s">
        <v>86</v>
      </c>
      <c r="F25" s="11" t="s">
        <v>92</v>
      </c>
      <c r="G25" s="11" t="s">
        <v>93</v>
      </c>
      <c r="H25" s="11" t="s">
        <v>94</v>
      </c>
      <c r="I25" s="14">
        <v>2.5</v>
      </c>
      <c r="J25" s="11">
        <v>40</v>
      </c>
      <c r="K25" s="14">
        <f>I25*J25</f>
        <v>100</v>
      </c>
      <c r="L25" s="14">
        <f>IF(J25&gt;=30,K25*4%,K25*3%)</f>
        <v>4</v>
      </c>
    </row>
    <row r="26" spans="1:12" hidden="1" outlineLevel="2" x14ac:dyDescent="0.25">
      <c r="A26" s="11">
        <v>23</v>
      </c>
      <c r="B26" s="12">
        <v>41308</v>
      </c>
      <c r="C26" s="13">
        <v>41308</v>
      </c>
      <c r="D26" s="11" t="s">
        <v>85</v>
      </c>
      <c r="E26" s="11" t="s">
        <v>86</v>
      </c>
      <c r="F26" s="11" t="s">
        <v>95</v>
      </c>
      <c r="G26" s="11" t="s">
        <v>96</v>
      </c>
      <c r="H26" s="11" t="s">
        <v>97</v>
      </c>
      <c r="I26" s="14">
        <v>3</v>
      </c>
      <c r="J26" s="11">
        <v>30</v>
      </c>
      <c r="K26" s="14">
        <f>I26*J26</f>
        <v>90</v>
      </c>
      <c r="L26" s="14">
        <f>IF(J26&gt;=30,K26*4%,K26*3%)</f>
        <v>3.6</v>
      </c>
    </row>
    <row r="27" spans="1:12" hidden="1" outlineLevel="2" x14ac:dyDescent="0.25">
      <c r="A27" s="11">
        <v>24</v>
      </c>
      <c r="B27" s="12">
        <v>41318</v>
      </c>
      <c r="C27" s="13">
        <v>41318</v>
      </c>
      <c r="D27" s="11" t="s">
        <v>85</v>
      </c>
      <c r="E27" s="11" t="s">
        <v>103</v>
      </c>
      <c r="F27" s="11" t="s">
        <v>100</v>
      </c>
      <c r="G27" s="11" t="s">
        <v>101</v>
      </c>
      <c r="H27" s="11" t="s">
        <v>102</v>
      </c>
      <c r="I27" s="14">
        <v>25</v>
      </c>
      <c r="J27" s="11">
        <v>40</v>
      </c>
      <c r="K27" s="14">
        <f>I27*J27</f>
        <v>1000</v>
      </c>
      <c r="L27" s="14">
        <f>IF(J27&gt;=30,K27*4%,K27*3%)</f>
        <v>40</v>
      </c>
    </row>
    <row r="28" spans="1:12" hidden="1" outlineLevel="2" x14ac:dyDescent="0.25">
      <c r="A28" s="11">
        <v>24</v>
      </c>
      <c r="B28" s="12">
        <v>41318</v>
      </c>
      <c r="C28" s="13">
        <v>41318</v>
      </c>
      <c r="D28" s="11" t="s">
        <v>85</v>
      </c>
      <c r="E28" s="11" t="s">
        <v>103</v>
      </c>
      <c r="F28" s="11" t="s">
        <v>87</v>
      </c>
      <c r="G28" s="11" t="s">
        <v>88</v>
      </c>
      <c r="H28" s="11" t="s">
        <v>89</v>
      </c>
      <c r="I28" s="14">
        <v>15</v>
      </c>
      <c r="J28" s="11">
        <v>30</v>
      </c>
      <c r="K28" s="14">
        <f>I28*J28</f>
        <v>450</v>
      </c>
      <c r="L28" s="14">
        <f>IF(J28&gt;=30,K28*4%,K28*3%)</f>
        <v>18</v>
      </c>
    </row>
    <row r="29" spans="1:12" hidden="1" outlineLevel="2" x14ac:dyDescent="0.25">
      <c r="A29" s="11">
        <v>24</v>
      </c>
      <c r="B29" s="12">
        <v>41318</v>
      </c>
      <c r="C29" s="13">
        <v>41318</v>
      </c>
      <c r="D29" s="11" t="s">
        <v>85</v>
      </c>
      <c r="E29" s="11" t="s">
        <v>103</v>
      </c>
      <c r="F29" s="11" t="s">
        <v>98</v>
      </c>
      <c r="G29" s="11" t="s">
        <v>99</v>
      </c>
      <c r="H29" s="11" t="s">
        <v>89</v>
      </c>
      <c r="I29" s="14">
        <v>10</v>
      </c>
      <c r="J29" s="11">
        <v>30</v>
      </c>
      <c r="K29" s="14">
        <f>I29*J29</f>
        <v>300</v>
      </c>
      <c r="L29" s="14">
        <f>IF(J29&gt;=30,K29*4%,K29*3%)</f>
        <v>12</v>
      </c>
    </row>
    <row r="30" spans="1:12" hidden="1" outlineLevel="2" x14ac:dyDescent="0.25">
      <c r="A30" s="11">
        <v>24</v>
      </c>
      <c r="B30" s="12">
        <v>41318</v>
      </c>
      <c r="C30" s="13">
        <v>41318</v>
      </c>
      <c r="D30" s="11" t="s">
        <v>85</v>
      </c>
      <c r="E30" s="11" t="s">
        <v>103</v>
      </c>
      <c r="F30" s="11" t="s">
        <v>90</v>
      </c>
      <c r="G30" s="11" t="s">
        <v>91</v>
      </c>
      <c r="H30" s="11" t="s">
        <v>89</v>
      </c>
      <c r="I30" s="14">
        <v>12</v>
      </c>
      <c r="J30" s="11">
        <v>20</v>
      </c>
      <c r="K30" s="14">
        <f>I30*J30</f>
        <v>240</v>
      </c>
      <c r="L30" s="14">
        <f>IF(J30&gt;=30,K30*4%,K30*3%)</f>
        <v>7.1999999999999993</v>
      </c>
    </row>
    <row r="31" spans="1:12" hidden="1" outlineLevel="2" x14ac:dyDescent="0.25">
      <c r="A31" s="11">
        <v>24</v>
      </c>
      <c r="B31" s="12">
        <v>41318</v>
      </c>
      <c r="C31" s="13">
        <v>41318</v>
      </c>
      <c r="D31" s="11" t="s">
        <v>85</v>
      </c>
      <c r="E31" s="11" t="s">
        <v>103</v>
      </c>
      <c r="F31" s="11" t="s">
        <v>95</v>
      </c>
      <c r="G31" s="11" t="s">
        <v>96</v>
      </c>
      <c r="H31" s="11" t="s">
        <v>97</v>
      </c>
      <c r="I31" s="14">
        <v>3</v>
      </c>
      <c r="J31" s="11">
        <v>40</v>
      </c>
      <c r="K31" s="14">
        <f>I31*J31</f>
        <v>120</v>
      </c>
      <c r="L31" s="14">
        <f>IF(J31&gt;=30,K31*4%,K31*3%)</f>
        <v>4.8</v>
      </c>
    </row>
    <row r="32" spans="1:12" hidden="1" outlineLevel="2" x14ac:dyDescent="0.25">
      <c r="A32" s="11">
        <v>24</v>
      </c>
      <c r="B32" s="12">
        <v>41318</v>
      </c>
      <c r="C32" s="13">
        <v>41318</v>
      </c>
      <c r="D32" s="11" t="s">
        <v>85</v>
      </c>
      <c r="E32" s="11" t="s">
        <v>103</v>
      </c>
      <c r="F32" s="11" t="s">
        <v>92</v>
      </c>
      <c r="G32" s="11" t="s">
        <v>93</v>
      </c>
      <c r="H32" s="11" t="s">
        <v>94</v>
      </c>
      <c r="I32" s="14">
        <v>2.5</v>
      </c>
      <c r="J32" s="11">
        <v>30</v>
      </c>
      <c r="K32" s="14">
        <f>I32*J32</f>
        <v>75</v>
      </c>
      <c r="L32" s="14">
        <f>IF(J32&gt;=30,K32*4%,K32*3%)</f>
        <v>3</v>
      </c>
    </row>
    <row r="33" spans="1:12" hidden="1" outlineLevel="2" x14ac:dyDescent="0.25">
      <c r="A33" s="11">
        <v>25</v>
      </c>
      <c r="B33" s="12">
        <v>41328</v>
      </c>
      <c r="C33" s="13">
        <v>41328</v>
      </c>
      <c r="D33" s="11" t="s">
        <v>85</v>
      </c>
      <c r="E33" s="11" t="s">
        <v>86</v>
      </c>
      <c r="F33" s="11" t="s">
        <v>100</v>
      </c>
      <c r="G33" s="11" t="s">
        <v>101</v>
      </c>
      <c r="H33" s="11" t="s">
        <v>102</v>
      </c>
      <c r="I33" s="14">
        <v>25</v>
      </c>
      <c r="J33" s="11">
        <v>40</v>
      </c>
      <c r="K33" s="14">
        <f>I33*J33</f>
        <v>1000</v>
      </c>
      <c r="L33" s="14">
        <f>IF(J33&gt;=30,K33*4%,K33*3%)</f>
        <v>40</v>
      </c>
    </row>
    <row r="34" spans="1:12" hidden="1" outlineLevel="2" x14ac:dyDescent="0.25">
      <c r="A34" s="11">
        <v>25</v>
      </c>
      <c r="B34" s="12">
        <v>41328</v>
      </c>
      <c r="C34" s="13">
        <v>41328</v>
      </c>
      <c r="D34" s="11" t="s">
        <v>85</v>
      </c>
      <c r="E34" s="11" t="s">
        <v>86</v>
      </c>
      <c r="F34" s="11" t="s">
        <v>90</v>
      </c>
      <c r="G34" s="11" t="s">
        <v>91</v>
      </c>
      <c r="H34" s="11" t="s">
        <v>89</v>
      </c>
      <c r="I34" s="14">
        <v>12</v>
      </c>
      <c r="J34" s="11">
        <v>50</v>
      </c>
      <c r="K34" s="14">
        <f>I34*J34</f>
        <v>600</v>
      </c>
      <c r="L34" s="14">
        <f>IF(J34&gt;=30,K34*4%,K34*3%)</f>
        <v>24</v>
      </c>
    </row>
    <row r="35" spans="1:12" hidden="1" outlineLevel="2" x14ac:dyDescent="0.25">
      <c r="A35" s="11">
        <v>25</v>
      </c>
      <c r="B35" s="12">
        <v>41328</v>
      </c>
      <c r="C35" s="13">
        <v>41328</v>
      </c>
      <c r="D35" s="11" t="s">
        <v>85</v>
      </c>
      <c r="E35" s="11" t="s">
        <v>86</v>
      </c>
      <c r="F35" s="11" t="s">
        <v>98</v>
      </c>
      <c r="G35" s="11" t="s">
        <v>99</v>
      </c>
      <c r="H35" s="11" t="s">
        <v>89</v>
      </c>
      <c r="I35" s="14">
        <v>10</v>
      </c>
      <c r="J35" s="11">
        <v>40</v>
      </c>
      <c r="K35" s="14">
        <f>I35*J35</f>
        <v>400</v>
      </c>
      <c r="L35" s="14">
        <f>IF(J35&gt;=30,K35*4%,K35*3%)</f>
        <v>16</v>
      </c>
    </row>
    <row r="36" spans="1:12" hidden="1" outlineLevel="2" x14ac:dyDescent="0.25">
      <c r="A36" s="11">
        <v>25</v>
      </c>
      <c r="B36" s="12">
        <v>41328</v>
      </c>
      <c r="C36" s="13">
        <v>41328</v>
      </c>
      <c r="D36" s="11" t="s">
        <v>85</v>
      </c>
      <c r="E36" s="11" t="s">
        <v>86</v>
      </c>
      <c r="F36" s="11" t="s">
        <v>87</v>
      </c>
      <c r="G36" s="11" t="s">
        <v>88</v>
      </c>
      <c r="H36" s="11" t="s">
        <v>89</v>
      </c>
      <c r="I36" s="14">
        <v>15</v>
      </c>
      <c r="J36" s="11">
        <v>10</v>
      </c>
      <c r="K36" s="14">
        <f>I36*J36</f>
        <v>150</v>
      </c>
      <c r="L36" s="14">
        <f>IF(J36&gt;=30,K36*4%,K36*3%)</f>
        <v>4.5</v>
      </c>
    </row>
    <row r="37" spans="1:12" hidden="1" outlineLevel="2" x14ac:dyDescent="0.25">
      <c r="A37" s="11">
        <v>25</v>
      </c>
      <c r="B37" s="12">
        <v>41328</v>
      </c>
      <c r="C37" s="13">
        <v>41328</v>
      </c>
      <c r="D37" s="11" t="s">
        <v>85</v>
      </c>
      <c r="E37" s="11" t="s">
        <v>86</v>
      </c>
      <c r="F37" s="11" t="s">
        <v>95</v>
      </c>
      <c r="G37" s="11" t="s">
        <v>96</v>
      </c>
      <c r="H37" s="11" t="s">
        <v>97</v>
      </c>
      <c r="I37" s="14">
        <v>3</v>
      </c>
      <c r="J37" s="11">
        <v>30</v>
      </c>
      <c r="K37" s="14">
        <f>I37*J37</f>
        <v>90</v>
      </c>
      <c r="L37" s="14">
        <f>IF(J37&gt;=30,K37*4%,K37*3%)</f>
        <v>3.6</v>
      </c>
    </row>
    <row r="38" spans="1:12" hidden="1" outlineLevel="2" x14ac:dyDescent="0.25">
      <c r="A38" s="11">
        <v>25</v>
      </c>
      <c r="B38" s="12">
        <v>41328</v>
      </c>
      <c r="C38" s="13">
        <v>41328</v>
      </c>
      <c r="D38" s="11" t="s">
        <v>85</v>
      </c>
      <c r="E38" s="11" t="s">
        <v>86</v>
      </c>
      <c r="F38" s="11" t="s">
        <v>92</v>
      </c>
      <c r="G38" s="11" t="s">
        <v>93</v>
      </c>
      <c r="H38" s="11" t="s">
        <v>94</v>
      </c>
      <c r="I38" s="14">
        <v>2.5</v>
      </c>
      <c r="J38" s="11">
        <v>20</v>
      </c>
      <c r="K38" s="14">
        <f>I38*J38</f>
        <v>50</v>
      </c>
      <c r="L38" s="14">
        <f>IF(J38&gt;=30,K38*4%,K38*3%)</f>
        <v>1.5</v>
      </c>
    </row>
    <row r="39" spans="1:12" outlineLevel="1" collapsed="1" x14ac:dyDescent="0.25">
      <c r="A39" s="11"/>
      <c r="B39" s="12"/>
      <c r="C39" s="28" t="s">
        <v>131</v>
      </c>
      <c r="D39" s="11"/>
      <c r="E39" s="11"/>
      <c r="F39" s="11"/>
      <c r="G39" s="11"/>
      <c r="H39" s="11"/>
      <c r="I39" s="14"/>
      <c r="J39" s="11">
        <f>SUBTOTAL(5,J20:J38)</f>
        <v>10</v>
      </c>
      <c r="K39" s="14"/>
      <c r="L39" s="14">
        <f>SUBTOTAL(5,L20:L38)</f>
        <v>1.5</v>
      </c>
    </row>
    <row r="40" spans="1:12" hidden="1" outlineLevel="2" x14ac:dyDescent="0.25">
      <c r="A40" s="11">
        <v>26</v>
      </c>
      <c r="B40" s="12">
        <v>41338</v>
      </c>
      <c r="C40" s="13">
        <v>41338</v>
      </c>
      <c r="D40" s="11" t="s">
        <v>85</v>
      </c>
      <c r="E40" s="11" t="s">
        <v>103</v>
      </c>
      <c r="F40" s="11" t="s">
        <v>100</v>
      </c>
      <c r="G40" s="11" t="s">
        <v>101</v>
      </c>
      <c r="H40" s="11" t="s">
        <v>102</v>
      </c>
      <c r="I40" s="14">
        <v>25</v>
      </c>
      <c r="J40" s="11">
        <v>40</v>
      </c>
      <c r="K40" s="14">
        <f>I40*J40</f>
        <v>1000</v>
      </c>
      <c r="L40" s="14">
        <f>IF(J40&gt;=30,K40*4%,K40*3%)</f>
        <v>40</v>
      </c>
    </row>
    <row r="41" spans="1:12" hidden="1" outlineLevel="2" x14ac:dyDescent="0.25">
      <c r="A41" s="11">
        <v>26</v>
      </c>
      <c r="B41" s="12">
        <v>41338</v>
      </c>
      <c r="C41" s="13">
        <v>41338</v>
      </c>
      <c r="D41" s="11" t="s">
        <v>85</v>
      </c>
      <c r="E41" s="11" t="s">
        <v>103</v>
      </c>
      <c r="F41" s="11" t="s">
        <v>98</v>
      </c>
      <c r="G41" s="11" t="s">
        <v>99</v>
      </c>
      <c r="H41" s="11" t="s">
        <v>89</v>
      </c>
      <c r="I41" s="14">
        <v>10</v>
      </c>
      <c r="J41" s="11">
        <v>40</v>
      </c>
      <c r="K41" s="14">
        <f>I41*J41</f>
        <v>400</v>
      </c>
      <c r="L41" s="14">
        <f>IF(J41&gt;=30,K41*4%,K41*3%)</f>
        <v>16</v>
      </c>
    </row>
    <row r="42" spans="1:12" hidden="1" outlineLevel="2" x14ac:dyDescent="0.25">
      <c r="A42" s="11">
        <v>26</v>
      </c>
      <c r="B42" s="12">
        <v>41338</v>
      </c>
      <c r="C42" s="13">
        <v>41338</v>
      </c>
      <c r="D42" s="11" t="s">
        <v>85</v>
      </c>
      <c r="E42" s="11" t="s">
        <v>103</v>
      </c>
      <c r="F42" s="11" t="s">
        <v>87</v>
      </c>
      <c r="G42" s="11" t="s">
        <v>88</v>
      </c>
      <c r="H42" s="11" t="s">
        <v>89</v>
      </c>
      <c r="I42" s="14">
        <v>15</v>
      </c>
      <c r="J42" s="11">
        <v>10</v>
      </c>
      <c r="K42" s="14">
        <f>I42*J42</f>
        <v>150</v>
      </c>
      <c r="L42" s="14">
        <f>IF(J42&gt;=30,K42*4%,K42*3%)</f>
        <v>4.5</v>
      </c>
    </row>
    <row r="43" spans="1:12" hidden="1" outlineLevel="2" x14ac:dyDescent="0.25">
      <c r="A43" s="11">
        <v>26</v>
      </c>
      <c r="B43" s="12">
        <v>41338</v>
      </c>
      <c r="C43" s="13">
        <v>41338</v>
      </c>
      <c r="D43" s="11" t="s">
        <v>85</v>
      </c>
      <c r="E43" s="11" t="s">
        <v>103</v>
      </c>
      <c r="F43" s="11" t="s">
        <v>95</v>
      </c>
      <c r="G43" s="11" t="s">
        <v>96</v>
      </c>
      <c r="H43" s="11" t="s">
        <v>97</v>
      </c>
      <c r="I43" s="14">
        <v>3</v>
      </c>
      <c r="J43" s="11">
        <v>30</v>
      </c>
      <c r="K43" s="14">
        <f>I43*J43</f>
        <v>90</v>
      </c>
      <c r="L43" s="14">
        <f>IF(J43&gt;=30,K43*4%,K43*3%)</f>
        <v>3.6</v>
      </c>
    </row>
    <row r="44" spans="1:12" hidden="1" outlineLevel="2" x14ac:dyDescent="0.25">
      <c r="A44" s="11">
        <v>26</v>
      </c>
      <c r="B44" s="12">
        <v>41338</v>
      </c>
      <c r="C44" s="13">
        <v>41338</v>
      </c>
      <c r="D44" s="11" t="s">
        <v>85</v>
      </c>
      <c r="E44" s="11" t="s">
        <v>103</v>
      </c>
      <c r="F44" s="11" t="s">
        <v>92</v>
      </c>
      <c r="G44" s="11" t="s">
        <v>93</v>
      </c>
      <c r="H44" s="11" t="s">
        <v>94</v>
      </c>
      <c r="I44" s="14">
        <v>2.5</v>
      </c>
      <c r="J44" s="11">
        <v>20</v>
      </c>
      <c r="K44" s="14">
        <f>I44*J44</f>
        <v>50</v>
      </c>
      <c r="L44" s="14">
        <f>IF(J44&gt;=30,K44*4%,K44*3%)</f>
        <v>1.5</v>
      </c>
    </row>
    <row r="45" spans="1:12" hidden="1" outlineLevel="2" x14ac:dyDescent="0.25">
      <c r="A45" s="11">
        <v>27</v>
      </c>
      <c r="B45" s="12">
        <v>41347</v>
      </c>
      <c r="C45" s="13">
        <v>41347</v>
      </c>
      <c r="D45" s="11" t="s">
        <v>85</v>
      </c>
      <c r="E45" s="11" t="s">
        <v>86</v>
      </c>
      <c r="F45" s="11" t="s">
        <v>100</v>
      </c>
      <c r="G45" s="11" t="s">
        <v>101</v>
      </c>
      <c r="H45" s="11" t="s">
        <v>102</v>
      </c>
      <c r="I45" s="14">
        <v>25</v>
      </c>
      <c r="J45" s="11">
        <v>20</v>
      </c>
      <c r="K45" s="14">
        <f>I45*J45</f>
        <v>500</v>
      </c>
      <c r="L45" s="14">
        <f>IF(J45&gt;=30,K45*4%,K45*3%)</f>
        <v>15</v>
      </c>
    </row>
    <row r="46" spans="1:12" hidden="1" outlineLevel="2" x14ac:dyDescent="0.25">
      <c r="A46" s="11">
        <v>27</v>
      </c>
      <c r="B46" s="12">
        <v>41347</v>
      </c>
      <c r="C46" s="13">
        <v>41347</v>
      </c>
      <c r="D46" s="11" t="s">
        <v>85</v>
      </c>
      <c r="E46" s="11" t="s">
        <v>86</v>
      </c>
      <c r="F46" s="11" t="s">
        <v>87</v>
      </c>
      <c r="G46" s="11" t="s">
        <v>88</v>
      </c>
      <c r="H46" s="11" t="s">
        <v>89</v>
      </c>
      <c r="I46" s="14">
        <v>15</v>
      </c>
      <c r="J46" s="11">
        <v>30</v>
      </c>
      <c r="K46" s="14">
        <f>I46*J46</f>
        <v>450</v>
      </c>
      <c r="L46" s="14">
        <f>IF(J46&gt;=30,K46*4%,K46*3%)</f>
        <v>18</v>
      </c>
    </row>
    <row r="47" spans="1:12" hidden="1" outlineLevel="2" x14ac:dyDescent="0.25">
      <c r="A47" s="11">
        <v>27</v>
      </c>
      <c r="B47" s="12">
        <v>41347</v>
      </c>
      <c r="C47" s="13">
        <v>41347</v>
      </c>
      <c r="D47" s="11" t="s">
        <v>85</v>
      </c>
      <c r="E47" s="11" t="s">
        <v>86</v>
      </c>
      <c r="F47" s="11" t="s">
        <v>98</v>
      </c>
      <c r="G47" s="11" t="s">
        <v>99</v>
      </c>
      <c r="H47" s="11" t="s">
        <v>89</v>
      </c>
      <c r="I47" s="14">
        <v>10</v>
      </c>
      <c r="J47" s="11">
        <v>30</v>
      </c>
      <c r="K47" s="14">
        <f>I47*J47</f>
        <v>300</v>
      </c>
      <c r="L47" s="14">
        <f>IF(J47&gt;=30,K47*4%,K47*3%)</f>
        <v>12</v>
      </c>
    </row>
    <row r="48" spans="1:12" hidden="1" outlineLevel="2" x14ac:dyDescent="0.25">
      <c r="A48" s="11">
        <v>27</v>
      </c>
      <c r="B48" s="12">
        <v>41347</v>
      </c>
      <c r="C48" s="13">
        <v>41347</v>
      </c>
      <c r="D48" s="11" t="s">
        <v>85</v>
      </c>
      <c r="E48" s="11" t="s">
        <v>86</v>
      </c>
      <c r="F48" s="11" t="s">
        <v>90</v>
      </c>
      <c r="G48" s="11" t="s">
        <v>91</v>
      </c>
      <c r="H48" s="11" t="s">
        <v>89</v>
      </c>
      <c r="I48" s="14">
        <v>12</v>
      </c>
      <c r="J48" s="11">
        <v>20</v>
      </c>
      <c r="K48" s="14">
        <f>I48*J48</f>
        <v>240</v>
      </c>
      <c r="L48" s="14">
        <f>IF(J48&gt;=30,K48*4%,K48*3%)</f>
        <v>7.1999999999999993</v>
      </c>
    </row>
    <row r="49" spans="1:12" hidden="1" outlineLevel="2" x14ac:dyDescent="0.25">
      <c r="A49" s="11">
        <v>27</v>
      </c>
      <c r="B49" s="12">
        <v>41347</v>
      </c>
      <c r="C49" s="13">
        <v>41347</v>
      </c>
      <c r="D49" s="11" t="s">
        <v>85</v>
      </c>
      <c r="E49" s="11" t="s">
        <v>86</v>
      </c>
      <c r="F49" s="11" t="s">
        <v>92</v>
      </c>
      <c r="G49" s="11" t="s">
        <v>93</v>
      </c>
      <c r="H49" s="11" t="s">
        <v>94</v>
      </c>
      <c r="I49" s="14">
        <v>2.5</v>
      </c>
      <c r="J49" s="11">
        <v>30</v>
      </c>
      <c r="K49" s="14">
        <f>I49*J49</f>
        <v>75</v>
      </c>
      <c r="L49" s="14">
        <f>IF(J49&gt;=30,K49*4%,K49*3%)</f>
        <v>3</v>
      </c>
    </row>
    <row r="50" spans="1:12" hidden="1" outlineLevel="2" x14ac:dyDescent="0.25">
      <c r="A50" s="11">
        <v>27</v>
      </c>
      <c r="B50" s="12">
        <v>41347</v>
      </c>
      <c r="C50" s="13">
        <v>41347</v>
      </c>
      <c r="D50" s="11" t="s">
        <v>85</v>
      </c>
      <c r="E50" s="11" t="s">
        <v>86</v>
      </c>
      <c r="F50" s="11" t="s">
        <v>95</v>
      </c>
      <c r="G50" s="11" t="s">
        <v>96</v>
      </c>
      <c r="H50" s="11" t="s">
        <v>97</v>
      </c>
      <c r="I50" s="14">
        <v>3</v>
      </c>
      <c r="J50" s="11">
        <v>20</v>
      </c>
      <c r="K50" s="14">
        <f>I50*J50</f>
        <v>60</v>
      </c>
      <c r="L50" s="14">
        <f>IF(J50&gt;=30,K50*4%,K50*3%)</f>
        <v>1.7999999999999998</v>
      </c>
    </row>
    <row r="51" spans="1:12" hidden="1" outlineLevel="2" x14ac:dyDescent="0.25">
      <c r="A51" s="11">
        <v>28</v>
      </c>
      <c r="B51" s="12">
        <v>41357</v>
      </c>
      <c r="C51" s="13">
        <v>41357</v>
      </c>
      <c r="D51" s="11" t="s">
        <v>85</v>
      </c>
      <c r="E51" s="11" t="s">
        <v>103</v>
      </c>
      <c r="F51" s="11" t="s">
        <v>90</v>
      </c>
      <c r="G51" s="11" t="s">
        <v>91</v>
      </c>
      <c r="H51" s="11" t="s">
        <v>89</v>
      </c>
      <c r="I51" s="14">
        <v>12</v>
      </c>
      <c r="J51" s="11">
        <v>30</v>
      </c>
      <c r="K51" s="14">
        <f>I51*J51</f>
        <v>360</v>
      </c>
      <c r="L51" s="14">
        <f>IF(J51&gt;=30,K51*4%,K51*3%)</f>
        <v>14.4</v>
      </c>
    </row>
    <row r="52" spans="1:12" hidden="1" outlineLevel="2" x14ac:dyDescent="0.25">
      <c r="A52" s="11">
        <v>28</v>
      </c>
      <c r="B52" s="12">
        <v>41357</v>
      </c>
      <c r="C52" s="13">
        <v>41357</v>
      </c>
      <c r="D52" s="11" t="s">
        <v>85</v>
      </c>
      <c r="E52" s="11" t="s">
        <v>103</v>
      </c>
      <c r="F52" s="11" t="s">
        <v>100</v>
      </c>
      <c r="G52" s="11" t="s">
        <v>101</v>
      </c>
      <c r="H52" s="11" t="s">
        <v>102</v>
      </c>
      <c r="I52" s="14">
        <v>25</v>
      </c>
      <c r="J52" s="11">
        <v>10</v>
      </c>
      <c r="K52" s="14">
        <f>I52*J52</f>
        <v>250</v>
      </c>
      <c r="L52" s="14">
        <f>IF(J52&gt;=30,K52*4%,K52*3%)</f>
        <v>7.5</v>
      </c>
    </row>
    <row r="53" spans="1:12" hidden="1" outlineLevel="2" x14ac:dyDescent="0.25">
      <c r="A53" s="11">
        <v>28</v>
      </c>
      <c r="B53" s="12">
        <v>41357</v>
      </c>
      <c r="C53" s="13">
        <v>41357</v>
      </c>
      <c r="D53" s="11" t="s">
        <v>85</v>
      </c>
      <c r="E53" s="11" t="s">
        <v>103</v>
      </c>
      <c r="F53" s="11" t="s">
        <v>98</v>
      </c>
      <c r="G53" s="11" t="s">
        <v>99</v>
      </c>
      <c r="H53" s="11" t="s">
        <v>89</v>
      </c>
      <c r="I53" s="14">
        <v>10</v>
      </c>
      <c r="J53" s="11">
        <v>20</v>
      </c>
      <c r="K53" s="14">
        <f>I53*J53</f>
        <v>200</v>
      </c>
      <c r="L53" s="14">
        <f>IF(J53&gt;=30,K53*4%,K53*3%)</f>
        <v>6</v>
      </c>
    </row>
    <row r="54" spans="1:12" hidden="1" outlineLevel="2" x14ac:dyDescent="0.25">
      <c r="A54" s="11">
        <v>28</v>
      </c>
      <c r="B54" s="12">
        <v>41357</v>
      </c>
      <c r="C54" s="13">
        <v>41357</v>
      </c>
      <c r="D54" s="11" t="s">
        <v>85</v>
      </c>
      <c r="E54" s="11" t="s">
        <v>103</v>
      </c>
      <c r="F54" s="11" t="s">
        <v>87</v>
      </c>
      <c r="G54" s="11" t="s">
        <v>88</v>
      </c>
      <c r="H54" s="11" t="s">
        <v>89</v>
      </c>
      <c r="I54" s="14">
        <v>15</v>
      </c>
      <c r="J54" s="11">
        <v>10</v>
      </c>
      <c r="K54" s="14">
        <f>I54*J54</f>
        <v>150</v>
      </c>
      <c r="L54" s="14">
        <f>IF(J54&gt;=30,K54*4%,K54*3%)</f>
        <v>4.5</v>
      </c>
    </row>
    <row r="55" spans="1:12" hidden="1" outlineLevel="2" x14ac:dyDescent="0.25">
      <c r="A55" s="11">
        <v>28</v>
      </c>
      <c r="B55" s="12">
        <v>41357</v>
      </c>
      <c r="C55" s="13">
        <v>41357</v>
      </c>
      <c r="D55" s="11" t="s">
        <v>85</v>
      </c>
      <c r="E55" s="11" t="s">
        <v>103</v>
      </c>
      <c r="F55" s="11" t="s">
        <v>92</v>
      </c>
      <c r="G55" s="11" t="s">
        <v>93</v>
      </c>
      <c r="H55" s="11" t="s">
        <v>94</v>
      </c>
      <c r="I55" s="14">
        <v>2.5</v>
      </c>
      <c r="J55" s="11">
        <v>40</v>
      </c>
      <c r="K55" s="14">
        <f>I55*J55</f>
        <v>100</v>
      </c>
      <c r="L55" s="14">
        <f>IF(J55&gt;=30,K55*4%,K55*3%)</f>
        <v>4</v>
      </c>
    </row>
    <row r="56" spans="1:12" hidden="1" outlineLevel="2" x14ac:dyDescent="0.25">
      <c r="A56" s="11">
        <v>28</v>
      </c>
      <c r="B56" s="12">
        <v>41357</v>
      </c>
      <c r="C56" s="13">
        <v>41357</v>
      </c>
      <c r="D56" s="11" t="s">
        <v>85</v>
      </c>
      <c r="E56" s="11" t="s">
        <v>103</v>
      </c>
      <c r="F56" s="11" t="s">
        <v>95</v>
      </c>
      <c r="G56" s="11" t="s">
        <v>96</v>
      </c>
      <c r="H56" s="11" t="s">
        <v>97</v>
      </c>
      <c r="I56" s="14">
        <v>3</v>
      </c>
      <c r="J56" s="11">
        <v>30</v>
      </c>
      <c r="K56" s="14">
        <f>I56*J56</f>
        <v>90</v>
      </c>
      <c r="L56" s="14">
        <f>IF(J56&gt;=30,K56*4%,K56*3%)</f>
        <v>3.6</v>
      </c>
    </row>
    <row r="57" spans="1:12" outlineLevel="1" collapsed="1" x14ac:dyDescent="0.25">
      <c r="A57" s="11"/>
      <c r="B57" s="12"/>
      <c r="C57" s="28" t="s">
        <v>132</v>
      </c>
      <c r="D57" s="11"/>
      <c r="E57" s="11"/>
      <c r="F57" s="11"/>
      <c r="G57" s="11"/>
      <c r="H57" s="11"/>
      <c r="I57" s="14"/>
      <c r="J57" s="11">
        <f>SUBTOTAL(5,J40:J56)</f>
        <v>10</v>
      </c>
      <c r="K57" s="14"/>
      <c r="L57" s="14">
        <f>SUBTOTAL(5,L40:L56)</f>
        <v>1.5</v>
      </c>
    </row>
    <row r="58" spans="1:12" hidden="1" outlineLevel="2" x14ac:dyDescent="0.25">
      <c r="A58" s="11">
        <v>29</v>
      </c>
      <c r="B58" s="12">
        <v>41367</v>
      </c>
      <c r="C58" s="13">
        <v>41367</v>
      </c>
      <c r="D58" s="11" t="s">
        <v>85</v>
      </c>
      <c r="E58" s="11" t="s">
        <v>86</v>
      </c>
      <c r="F58" s="11" t="s">
        <v>100</v>
      </c>
      <c r="G58" s="11" t="s">
        <v>101</v>
      </c>
      <c r="H58" s="11" t="s">
        <v>102</v>
      </c>
      <c r="I58" s="14">
        <v>25</v>
      </c>
      <c r="J58" s="11">
        <v>20</v>
      </c>
      <c r="K58" s="14">
        <f>I58*J58</f>
        <v>500</v>
      </c>
      <c r="L58" s="14">
        <f>IF(J58&gt;=30,K58*4%,K58*3%)</f>
        <v>15</v>
      </c>
    </row>
    <row r="59" spans="1:12" hidden="1" outlineLevel="2" x14ac:dyDescent="0.25">
      <c r="A59" s="11">
        <v>29</v>
      </c>
      <c r="B59" s="12">
        <v>41367</v>
      </c>
      <c r="C59" s="13">
        <v>41367</v>
      </c>
      <c r="D59" s="11" t="s">
        <v>85</v>
      </c>
      <c r="E59" s="11" t="s">
        <v>86</v>
      </c>
      <c r="F59" s="11" t="s">
        <v>87</v>
      </c>
      <c r="G59" s="11" t="s">
        <v>88</v>
      </c>
      <c r="H59" s="11" t="s">
        <v>89</v>
      </c>
      <c r="I59" s="14">
        <v>15</v>
      </c>
      <c r="J59" s="11">
        <v>20</v>
      </c>
      <c r="K59" s="14">
        <f>I59*J59</f>
        <v>300</v>
      </c>
      <c r="L59" s="14">
        <f>IF(J59&gt;=30,K59*4%,K59*3%)</f>
        <v>9</v>
      </c>
    </row>
    <row r="60" spans="1:12" hidden="1" outlineLevel="2" x14ac:dyDescent="0.25">
      <c r="A60" s="11">
        <v>29</v>
      </c>
      <c r="B60" s="12">
        <v>41367</v>
      </c>
      <c r="C60" s="13">
        <v>41367</v>
      </c>
      <c r="D60" s="11" t="s">
        <v>85</v>
      </c>
      <c r="E60" s="11" t="s">
        <v>86</v>
      </c>
      <c r="F60" s="11" t="s">
        <v>90</v>
      </c>
      <c r="G60" s="11" t="s">
        <v>91</v>
      </c>
      <c r="H60" s="11" t="s">
        <v>89</v>
      </c>
      <c r="I60" s="14">
        <v>12</v>
      </c>
      <c r="J60" s="11">
        <v>10</v>
      </c>
      <c r="K60" s="14">
        <f>I60*J60</f>
        <v>120</v>
      </c>
      <c r="L60" s="14">
        <f>IF(J60&gt;=30,K60*4%,K60*3%)</f>
        <v>3.5999999999999996</v>
      </c>
    </row>
    <row r="61" spans="1:12" hidden="1" outlineLevel="2" x14ac:dyDescent="0.25">
      <c r="A61" s="11">
        <v>29</v>
      </c>
      <c r="B61" s="12">
        <v>41367</v>
      </c>
      <c r="C61" s="13">
        <v>41367</v>
      </c>
      <c r="D61" s="11" t="s">
        <v>85</v>
      </c>
      <c r="E61" s="11" t="s">
        <v>86</v>
      </c>
      <c r="F61" s="11" t="s">
        <v>98</v>
      </c>
      <c r="G61" s="11" t="s">
        <v>99</v>
      </c>
      <c r="H61" s="11" t="s">
        <v>89</v>
      </c>
      <c r="I61" s="14">
        <v>10</v>
      </c>
      <c r="J61" s="11">
        <v>10</v>
      </c>
      <c r="K61" s="14">
        <f>I61*J61</f>
        <v>100</v>
      </c>
      <c r="L61" s="14">
        <f>IF(J61&gt;=30,K61*4%,K61*3%)</f>
        <v>3</v>
      </c>
    </row>
    <row r="62" spans="1:12" hidden="1" outlineLevel="2" x14ac:dyDescent="0.25">
      <c r="A62" s="11">
        <v>29</v>
      </c>
      <c r="B62" s="12">
        <v>41367</v>
      </c>
      <c r="C62" s="13">
        <v>41367</v>
      </c>
      <c r="D62" s="11" t="s">
        <v>85</v>
      </c>
      <c r="E62" s="11" t="s">
        <v>86</v>
      </c>
      <c r="F62" s="11" t="s">
        <v>95</v>
      </c>
      <c r="G62" s="11" t="s">
        <v>96</v>
      </c>
      <c r="H62" s="11" t="s">
        <v>97</v>
      </c>
      <c r="I62" s="14">
        <v>3</v>
      </c>
      <c r="J62" s="11">
        <v>10</v>
      </c>
      <c r="K62" s="14">
        <f>I62*J62</f>
        <v>30</v>
      </c>
      <c r="L62" s="14">
        <f>IF(J62&gt;=30,K62*4%,K62*3%)</f>
        <v>0.89999999999999991</v>
      </c>
    </row>
    <row r="63" spans="1:12" hidden="1" outlineLevel="2" x14ac:dyDescent="0.25">
      <c r="A63" s="11">
        <v>29</v>
      </c>
      <c r="B63" s="12">
        <v>41367</v>
      </c>
      <c r="C63" s="13">
        <v>41367</v>
      </c>
      <c r="D63" s="11" t="s">
        <v>85</v>
      </c>
      <c r="E63" s="11" t="s">
        <v>86</v>
      </c>
      <c r="F63" s="11" t="s">
        <v>92</v>
      </c>
      <c r="G63" s="11" t="s">
        <v>93</v>
      </c>
      <c r="H63" s="11" t="s">
        <v>94</v>
      </c>
      <c r="I63" s="14">
        <v>2.5</v>
      </c>
      <c r="J63" s="11">
        <v>10</v>
      </c>
      <c r="K63" s="14">
        <f>I63*J63</f>
        <v>25</v>
      </c>
      <c r="L63" s="14">
        <f>IF(J63&gt;=30,K63*4%,K63*3%)</f>
        <v>0.75</v>
      </c>
    </row>
    <row r="64" spans="1:12" hidden="1" outlineLevel="2" x14ac:dyDescent="0.25">
      <c r="A64" s="11">
        <v>30</v>
      </c>
      <c r="B64" s="12">
        <v>41377</v>
      </c>
      <c r="C64" s="13">
        <v>41377</v>
      </c>
      <c r="D64" s="11" t="s">
        <v>85</v>
      </c>
      <c r="E64" s="11" t="s">
        <v>103</v>
      </c>
      <c r="F64" s="11" t="s">
        <v>100</v>
      </c>
      <c r="G64" s="11" t="s">
        <v>101</v>
      </c>
      <c r="H64" s="11" t="s">
        <v>102</v>
      </c>
      <c r="I64" s="14">
        <v>25</v>
      </c>
      <c r="J64" s="11">
        <v>20</v>
      </c>
      <c r="K64" s="14">
        <f>I64*J64</f>
        <v>500</v>
      </c>
      <c r="L64" s="14">
        <f>IF(J64&gt;=30,K64*4%,K64*3%)</f>
        <v>15</v>
      </c>
    </row>
    <row r="65" spans="1:12" hidden="1" outlineLevel="2" x14ac:dyDescent="0.25">
      <c r="A65" s="11">
        <v>30</v>
      </c>
      <c r="B65" s="12">
        <v>41377</v>
      </c>
      <c r="C65" s="13">
        <v>41377</v>
      </c>
      <c r="D65" s="11" t="s">
        <v>85</v>
      </c>
      <c r="E65" s="11" t="s">
        <v>103</v>
      </c>
      <c r="F65" s="11" t="s">
        <v>90</v>
      </c>
      <c r="G65" s="11" t="s">
        <v>91</v>
      </c>
      <c r="H65" s="11" t="s">
        <v>89</v>
      </c>
      <c r="I65" s="14">
        <v>12</v>
      </c>
      <c r="J65" s="11">
        <v>40</v>
      </c>
      <c r="K65" s="14">
        <f>I65*J65</f>
        <v>480</v>
      </c>
      <c r="L65" s="14">
        <f>IF(J65&gt;=30,K65*4%,K65*3%)</f>
        <v>19.2</v>
      </c>
    </row>
    <row r="66" spans="1:12" hidden="1" outlineLevel="2" x14ac:dyDescent="0.25">
      <c r="A66" s="11">
        <v>30</v>
      </c>
      <c r="B66" s="12">
        <v>41377</v>
      </c>
      <c r="C66" s="13">
        <v>41377</v>
      </c>
      <c r="D66" s="11" t="s">
        <v>85</v>
      </c>
      <c r="E66" s="11" t="s">
        <v>103</v>
      </c>
      <c r="F66" s="11" t="s">
        <v>98</v>
      </c>
      <c r="G66" s="11" t="s">
        <v>99</v>
      </c>
      <c r="H66" s="11" t="s">
        <v>89</v>
      </c>
      <c r="I66" s="14">
        <v>10</v>
      </c>
      <c r="J66" s="11">
        <v>30</v>
      </c>
      <c r="K66" s="14">
        <f>I66*J66</f>
        <v>300</v>
      </c>
      <c r="L66" s="14">
        <f>IF(J66&gt;=30,K66*4%,K66*3%)</f>
        <v>12</v>
      </c>
    </row>
    <row r="67" spans="1:12" hidden="1" outlineLevel="2" x14ac:dyDescent="0.25">
      <c r="A67" s="11">
        <v>30</v>
      </c>
      <c r="B67" s="12">
        <v>41377</v>
      </c>
      <c r="C67" s="13">
        <v>41377</v>
      </c>
      <c r="D67" s="11" t="s">
        <v>85</v>
      </c>
      <c r="E67" s="11" t="s">
        <v>103</v>
      </c>
      <c r="F67" s="11" t="s">
        <v>87</v>
      </c>
      <c r="G67" s="11" t="s">
        <v>88</v>
      </c>
      <c r="H67" s="11" t="s">
        <v>89</v>
      </c>
      <c r="I67" s="14">
        <v>15</v>
      </c>
      <c r="J67" s="11">
        <v>20</v>
      </c>
      <c r="K67" s="14">
        <f>I67*J67</f>
        <v>300</v>
      </c>
      <c r="L67" s="14">
        <f>IF(J67&gt;=30,K67*4%,K67*3%)</f>
        <v>9</v>
      </c>
    </row>
    <row r="68" spans="1:12" hidden="1" outlineLevel="2" x14ac:dyDescent="0.25">
      <c r="A68" s="11">
        <v>30</v>
      </c>
      <c r="B68" s="12">
        <v>41377</v>
      </c>
      <c r="C68" s="13">
        <v>41377</v>
      </c>
      <c r="D68" s="11" t="s">
        <v>85</v>
      </c>
      <c r="E68" s="11" t="s">
        <v>103</v>
      </c>
      <c r="F68" s="11" t="s">
        <v>92</v>
      </c>
      <c r="G68" s="11" t="s">
        <v>93</v>
      </c>
      <c r="H68" s="11" t="s">
        <v>94</v>
      </c>
      <c r="I68" s="14">
        <v>2.5</v>
      </c>
      <c r="J68" s="11">
        <v>30</v>
      </c>
      <c r="K68" s="14">
        <f>I68*J68</f>
        <v>75</v>
      </c>
      <c r="L68" s="14">
        <f>IF(J68&gt;=30,K68*4%,K68*3%)</f>
        <v>3</v>
      </c>
    </row>
    <row r="69" spans="1:12" hidden="1" outlineLevel="2" x14ac:dyDescent="0.25">
      <c r="A69" s="11">
        <v>30</v>
      </c>
      <c r="B69" s="12">
        <v>41377</v>
      </c>
      <c r="C69" s="13">
        <v>41377</v>
      </c>
      <c r="D69" s="11" t="s">
        <v>85</v>
      </c>
      <c r="E69" s="11" t="s">
        <v>103</v>
      </c>
      <c r="F69" s="11" t="s">
        <v>95</v>
      </c>
      <c r="G69" s="11" t="s">
        <v>96</v>
      </c>
      <c r="H69" s="11" t="s">
        <v>97</v>
      </c>
      <c r="I69" s="14">
        <v>3</v>
      </c>
      <c r="J69" s="11">
        <v>20</v>
      </c>
      <c r="K69" s="14">
        <f>I69*J69</f>
        <v>60</v>
      </c>
      <c r="L69" s="14">
        <f>IF(J69&gt;=30,K69*4%,K69*3%)</f>
        <v>1.7999999999999998</v>
      </c>
    </row>
    <row r="70" spans="1:12" outlineLevel="1" collapsed="1" x14ac:dyDescent="0.25">
      <c r="A70" s="11"/>
      <c r="B70" s="12"/>
      <c r="C70" s="28" t="s">
        <v>133</v>
      </c>
      <c r="D70" s="11"/>
      <c r="E70" s="11"/>
      <c r="F70" s="11"/>
      <c r="G70" s="11"/>
      <c r="H70" s="11"/>
      <c r="I70" s="14"/>
      <c r="J70" s="11">
        <f>SUBTOTAL(5,J58:J69)</f>
        <v>10</v>
      </c>
      <c r="K70" s="14"/>
      <c r="L70" s="14">
        <f>SUBTOTAL(5,L58:L69)</f>
        <v>0.75</v>
      </c>
    </row>
    <row r="71" spans="1:12" hidden="1" outlineLevel="2" x14ac:dyDescent="0.25">
      <c r="A71" s="11">
        <v>1</v>
      </c>
      <c r="B71" s="12">
        <v>41453</v>
      </c>
      <c r="C71" s="13">
        <v>41453</v>
      </c>
      <c r="D71" s="11" t="s">
        <v>104</v>
      </c>
      <c r="E71" s="11" t="s">
        <v>105</v>
      </c>
      <c r="F71" s="11" t="s">
        <v>90</v>
      </c>
      <c r="G71" s="11" t="s">
        <v>91</v>
      </c>
      <c r="H71" s="11" t="s">
        <v>89</v>
      </c>
      <c r="I71" s="14">
        <v>12</v>
      </c>
      <c r="J71" s="11">
        <v>30</v>
      </c>
      <c r="K71" s="14">
        <f>I71*J71</f>
        <v>360</v>
      </c>
      <c r="L71" s="14">
        <f>IF(J71&gt;=30,K71*4%,K71*3%)</f>
        <v>14.4</v>
      </c>
    </row>
    <row r="72" spans="1:12" hidden="1" outlineLevel="2" x14ac:dyDescent="0.25">
      <c r="A72" s="11">
        <v>1</v>
      </c>
      <c r="B72" s="12">
        <v>41453</v>
      </c>
      <c r="C72" s="13">
        <v>41453</v>
      </c>
      <c r="D72" s="11" t="s">
        <v>104</v>
      </c>
      <c r="E72" s="11" t="s">
        <v>105</v>
      </c>
      <c r="F72" s="11" t="s">
        <v>98</v>
      </c>
      <c r="G72" s="11" t="s">
        <v>99</v>
      </c>
      <c r="H72" s="11" t="s">
        <v>89</v>
      </c>
      <c r="I72" s="14">
        <v>10</v>
      </c>
      <c r="J72" s="11">
        <v>30</v>
      </c>
      <c r="K72" s="14">
        <f>I72*J72</f>
        <v>300</v>
      </c>
      <c r="L72" s="14">
        <f>IF(J72&gt;=30,K72*4%,K72*3%)</f>
        <v>12</v>
      </c>
    </row>
    <row r="73" spans="1:12" hidden="1" outlineLevel="2" x14ac:dyDescent="0.25">
      <c r="A73" s="11">
        <v>1</v>
      </c>
      <c r="B73" s="12">
        <v>41453</v>
      </c>
      <c r="C73" s="13">
        <v>41453</v>
      </c>
      <c r="D73" s="11" t="s">
        <v>104</v>
      </c>
      <c r="E73" s="11" t="s">
        <v>105</v>
      </c>
      <c r="F73" s="11" t="s">
        <v>87</v>
      </c>
      <c r="G73" s="11" t="s">
        <v>88</v>
      </c>
      <c r="H73" s="11" t="s">
        <v>89</v>
      </c>
      <c r="I73" s="14">
        <v>15</v>
      </c>
      <c r="J73" s="11">
        <v>20</v>
      </c>
      <c r="K73" s="14">
        <f>I73*J73</f>
        <v>300</v>
      </c>
      <c r="L73" s="14">
        <f>IF(J73&gt;=30,K73*4%,K73*3%)</f>
        <v>9</v>
      </c>
    </row>
    <row r="74" spans="1:12" hidden="1" outlineLevel="2" x14ac:dyDescent="0.25">
      <c r="A74" s="11">
        <v>1</v>
      </c>
      <c r="B74" s="12">
        <v>41453</v>
      </c>
      <c r="C74" s="13">
        <v>41453</v>
      </c>
      <c r="D74" s="11" t="s">
        <v>104</v>
      </c>
      <c r="E74" s="11" t="s">
        <v>105</v>
      </c>
      <c r="F74" s="11" t="s">
        <v>100</v>
      </c>
      <c r="G74" s="11" t="s">
        <v>101</v>
      </c>
      <c r="H74" s="11" t="s">
        <v>102</v>
      </c>
      <c r="I74" s="14">
        <v>25</v>
      </c>
      <c r="J74" s="11">
        <v>10</v>
      </c>
      <c r="K74" s="14">
        <f>I74*J74</f>
        <v>250</v>
      </c>
      <c r="L74" s="14">
        <f>IF(J74&gt;=30,K74*4%,K74*3%)</f>
        <v>7.5</v>
      </c>
    </row>
    <row r="75" spans="1:12" hidden="1" outlineLevel="2" x14ac:dyDescent="0.25">
      <c r="A75" s="11">
        <v>1</v>
      </c>
      <c r="B75" s="12">
        <v>41453</v>
      </c>
      <c r="C75" s="13">
        <v>41453</v>
      </c>
      <c r="D75" s="11" t="s">
        <v>104</v>
      </c>
      <c r="E75" s="11" t="s">
        <v>105</v>
      </c>
      <c r="F75" s="11" t="s">
        <v>95</v>
      </c>
      <c r="G75" s="11" t="s">
        <v>96</v>
      </c>
      <c r="H75" s="11" t="s">
        <v>97</v>
      </c>
      <c r="I75" s="14">
        <v>3</v>
      </c>
      <c r="J75" s="11">
        <v>30</v>
      </c>
      <c r="K75" s="14">
        <f>I75*J75</f>
        <v>90</v>
      </c>
      <c r="L75" s="14">
        <f>IF(J75&gt;=30,K75*4%,K75*3%)</f>
        <v>3.6</v>
      </c>
    </row>
    <row r="76" spans="1:12" hidden="1" outlineLevel="2" x14ac:dyDescent="0.25">
      <c r="A76" s="11">
        <v>1</v>
      </c>
      <c r="B76" s="12">
        <v>41453</v>
      </c>
      <c r="C76" s="13">
        <v>41453</v>
      </c>
      <c r="D76" s="11" t="s">
        <v>104</v>
      </c>
      <c r="E76" s="11" t="s">
        <v>105</v>
      </c>
      <c r="F76" s="11" t="s">
        <v>92</v>
      </c>
      <c r="G76" s="11" t="s">
        <v>93</v>
      </c>
      <c r="H76" s="11" t="s">
        <v>94</v>
      </c>
      <c r="I76" s="14">
        <v>2.5</v>
      </c>
      <c r="J76" s="11">
        <v>20</v>
      </c>
      <c r="K76" s="14">
        <f>I76*J76</f>
        <v>50</v>
      </c>
      <c r="L76" s="14">
        <f>IF(J76&gt;=30,K76*4%,K76*3%)</f>
        <v>1.5</v>
      </c>
    </row>
    <row r="77" spans="1:12" outlineLevel="1" collapsed="1" x14ac:dyDescent="0.25">
      <c r="A77" s="11"/>
      <c r="B77" s="12"/>
      <c r="C77" s="28" t="s">
        <v>134</v>
      </c>
      <c r="D77" s="11"/>
      <c r="E77" s="11"/>
      <c r="F77" s="11"/>
      <c r="G77" s="11"/>
      <c r="H77" s="11"/>
      <c r="I77" s="14"/>
      <c r="J77" s="11">
        <f>SUBTOTAL(5,J71:J76)</f>
        <v>10</v>
      </c>
      <c r="K77" s="14"/>
      <c r="L77" s="14">
        <f>SUBTOTAL(5,L71:L76)</f>
        <v>1.5</v>
      </c>
    </row>
    <row r="78" spans="1:12" hidden="1" outlineLevel="2" x14ac:dyDescent="0.25">
      <c r="A78" s="11">
        <v>2</v>
      </c>
      <c r="B78" s="12">
        <v>41463</v>
      </c>
      <c r="C78" s="13">
        <v>41463</v>
      </c>
      <c r="D78" s="11" t="s">
        <v>104</v>
      </c>
      <c r="E78" s="11" t="s">
        <v>106</v>
      </c>
      <c r="F78" s="11" t="s">
        <v>90</v>
      </c>
      <c r="G78" s="11" t="s">
        <v>91</v>
      </c>
      <c r="H78" s="11" t="s">
        <v>89</v>
      </c>
      <c r="I78" s="14">
        <v>12</v>
      </c>
      <c r="J78" s="11">
        <v>30</v>
      </c>
      <c r="K78" s="14">
        <f>I78*J78</f>
        <v>360</v>
      </c>
      <c r="L78" s="14">
        <f>IF(J78&gt;=30,K78*4%,K78*3%)</f>
        <v>14.4</v>
      </c>
    </row>
    <row r="79" spans="1:12" hidden="1" outlineLevel="2" x14ac:dyDescent="0.25">
      <c r="A79" s="11">
        <v>2</v>
      </c>
      <c r="B79" s="12">
        <v>41463</v>
      </c>
      <c r="C79" s="13">
        <v>41463</v>
      </c>
      <c r="D79" s="11" t="s">
        <v>104</v>
      </c>
      <c r="E79" s="11" t="s">
        <v>106</v>
      </c>
      <c r="F79" s="11" t="s">
        <v>87</v>
      </c>
      <c r="G79" s="11" t="s">
        <v>88</v>
      </c>
      <c r="H79" s="11" t="s">
        <v>89</v>
      </c>
      <c r="I79" s="14">
        <v>15</v>
      </c>
      <c r="J79" s="11">
        <v>20</v>
      </c>
      <c r="K79" s="14">
        <f>I79*J79</f>
        <v>300</v>
      </c>
      <c r="L79" s="14">
        <f>IF(J79&gt;=30,K79*4%,K79*3%)</f>
        <v>9</v>
      </c>
    </row>
    <row r="80" spans="1:12" hidden="1" outlineLevel="2" x14ac:dyDescent="0.25">
      <c r="A80" s="11">
        <v>2</v>
      </c>
      <c r="B80" s="12">
        <v>41463</v>
      </c>
      <c r="C80" s="13">
        <v>41463</v>
      </c>
      <c r="D80" s="11" t="s">
        <v>104</v>
      </c>
      <c r="E80" s="11" t="s">
        <v>106</v>
      </c>
      <c r="F80" s="11" t="s">
        <v>100</v>
      </c>
      <c r="G80" s="11" t="s">
        <v>101</v>
      </c>
      <c r="H80" s="11" t="s">
        <v>102</v>
      </c>
      <c r="I80" s="14">
        <v>25</v>
      </c>
      <c r="J80" s="11">
        <v>10</v>
      </c>
      <c r="K80" s="14">
        <f>I80*J80</f>
        <v>250</v>
      </c>
      <c r="L80" s="14">
        <f>IF(J80&gt;=30,K80*4%,K80*3%)</f>
        <v>7.5</v>
      </c>
    </row>
    <row r="81" spans="1:12" hidden="1" outlineLevel="2" x14ac:dyDescent="0.25">
      <c r="A81" s="11">
        <v>2</v>
      </c>
      <c r="B81" s="12">
        <v>41463</v>
      </c>
      <c r="C81" s="13">
        <v>41463</v>
      </c>
      <c r="D81" s="11" t="s">
        <v>104</v>
      </c>
      <c r="E81" s="11" t="s">
        <v>106</v>
      </c>
      <c r="F81" s="11" t="s">
        <v>98</v>
      </c>
      <c r="G81" s="11" t="s">
        <v>99</v>
      </c>
      <c r="H81" s="11" t="s">
        <v>89</v>
      </c>
      <c r="I81" s="14">
        <v>10</v>
      </c>
      <c r="J81" s="11">
        <v>20</v>
      </c>
      <c r="K81" s="14">
        <f>I81*J81</f>
        <v>200</v>
      </c>
      <c r="L81" s="14">
        <f>IF(J81&gt;=30,K81*4%,K81*3%)</f>
        <v>6</v>
      </c>
    </row>
    <row r="82" spans="1:12" hidden="1" outlineLevel="2" x14ac:dyDescent="0.25">
      <c r="A82" s="11">
        <v>2</v>
      </c>
      <c r="B82" s="12">
        <v>41463</v>
      </c>
      <c r="C82" s="13">
        <v>41463</v>
      </c>
      <c r="D82" s="11" t="s">
        <v>104</v>
      </c>
      <c r="E82" s="11" t="s">
        <v>106</v>
      </c>
      <c r="F82" s="11" t="s">
        <v>92</v>
      </c>
      <c r="G82" s="11" t="s">
        <v>93</v>
      </c>
      <c r="H82" s="11" t="s">
        <v>94</v>
      </c>
      <c r="I82" s="14">
        <v>2.5</v>
      </c>
      <c r="J82" s="11">
        <v>40</v>
      </c>
      <c r="K82" s="14">
        <f>I82*J82</f>
        <v>100</v>
      </c>
      <c r="L82" s="14">
        <f>IF(J82&gt;=30,K82*4%,K82*3%)</f>
        <v>4</v>
      </c>
    </row>
    <row r="83" spans="1:12" hidden="1" outlineLevel="2" x14ac:dyDescent="0.25">
      <c r="A83" s="11">
        <v>2</v>
      </c>
      <c r="B83" s="12">
        <v>41463</v>
      </c>
      <c r="C83" s="13">
        <v>41463</v>
      </c>
      <c r="D83" s="11" t="s">
        <v>104</v>
      </c>
      <c r="E83" s="11" t="s">
        <v>106</v>
      </c>
      <c r="F83" s="11" t="s">
        <v>95</v>
      </c>
      <c r="G83" s="11" t="s">
        <v>96</v>
      </c>
      <c r="H83" s="11" t="s">
        <v>97</v>
      </c>
      <c r="I83" s="14">
        <v>3</v>
      </c>
      <c r="J83" s="11">
        <v>30</v>
      </c>
      <c r="K83" s="14">
        <f>I83*J83</f>
        <v>90</v>
      </c>
      <c r="L83" s="14">
        <f>IF(J83&gt;=30,K83*4%,K83*3%)</f>
        <v>3.6</v>
      </c>
    </row>
    <row r="84" spans="1:12" hidden="1" outlineLevel="2" x14ac:dyDescent="0.25">
      <c r="A84" s="11">
        <v>3</v>
      </c>
      <c r="B84" s="12">
        <v>41473</v>
      </c>
      <c r="C84" s="13">
        <v>41473</v>
      </c>
      <c r="D84" s="11" t="s">
        <v>104</v>
      </c>
      <c r="E84" s="11" t="s">
        <v>105</v>
      </c>
      <c r="F84" s="11" t="s">
        <v>100</v>
      </c>
      <c r="G84" s="11" t="s">
        <v>101</v>
      </c>
      <c r="H84" s="11" t="s">
        <v>102</v>
      </c>
      <c r="I84" s="14">
        <v>25</v>
      </c>
      <c r="J84" s="11">
        <v>50</v>
      </c>
      <c r="K84" s="14">
        <f>I84*J84</f>
        <v>1250</v>
      </c>
      <c r="L84" s="14">
        <f>IF(J84&gt;=30,K84*4%,K84*3%)</f>
        <v>50</v>
      </c>
    </row>
    <row r="85" spans="1:12" hidden="1" outlineLevel="2" x14ac:dyDescent="0.25">
      <c r="A85" s="11">
        <v>3</v>
      </c>
      <c r="B85" s="12">
        <v>41473</v>
      </c>
      <c r="C85" s="13">
        <v>41473</v>
      </c>
      <c r="D85" s="11" t="s">
        <v>104</v>
      </c>
      <c r="E85" s="11" t="s">
        <v>105</v>
      </c>
      <c r="F85" s="11" t="s">
        <v>87</v>
      </c>
      <c r="G85" s="11" t="s">
        <v>88</v>
      </c>
      <c r="H85" s="11" t="s">
        <v>89</v>
      </c>
      <c r="I85" s="14">
        <v>15</v>
      </c>
      <c r="J85" s="11">
        <v>40</v>
      </c>
      <c r="K85" s="14">
        <f>I85*J85</f>
        <v>600</v>
      </c>
      <c r="L85" s="14">
        <f>IF(J85&gt;=30,K85*4%,K85*3%)</f>
        <v>24</v>
      </c>
    </row>
    <row r="86" spans="1:12" hidden="1" outlineLevel="2" x14ac:dyDescent="0.25">
      <c r="A86" s="11">
        <v>3</v>
      </c>
      <c r="B86" s="12">
        <v>41473</v>
      </c>
      <c r="C86" s="13">
        <v>41473</v>
      </c>
      <c r="D86" s="11" t="s">
        <v>104</v>
      </c>
      <c r="E86" s="11" t="s">
        <v>105</v>
      </c>
      <c r="F86" s="11" t="s">
        <v>98</v>
      </c>
      <c r="G86" s="11" t="s">
        <v>99</v>
      </c>
      <c r="H86" s="11" t="s">
        <v>89</v>
      </c>
      <c r="I86" s="14">
        <v>10</v>
      </c>
      <c r="J86" s="11">
        <v>50</v>
      </c>
      <c r="K86" s="14">
        <f>I86*J86</f>
        <v>500</v>
      </c>
      <c r="L86" s="14">
        <f>IF(J86&gt;=30,K86*4%,K86*3%)</f>
        <v>20</v>
      </c>
    </row>
    <row r="87" spans="1:12" hidden="1" outlineLevel="2" x14ac:dyDescent="0.25">
      <c r="A87" s="11">
        <v>3</v>
      </c>
      <c r="B87" s="12">
        <v>41473</v>
      </c>
      <c r="C87" s="13">
        <v>41473</v>
      </c>
      <c r="D87" s="11" t="s">
        <v>104</v>
      </c>
      <c r="E87" s="11" t="s">
        <v>105</v>
      </c>
      <c r="F87" s="11" t="s">
        <v>90</v>
      </c>
      <c r="G87" s="11" t="s">
        <v>91</v>
      </c>
      <c r="H87" s="11" t="s">
        <v>89</v>
      </c>
      <c r="I87" s="14">
        <v>12</v>
      </c>
      <c r="J87" s="11">
        <v>30</v>
      </c>
      <c r="K87" s="14">
        <f>I87*J87</f>
        <v>360</v>
      </c>
      <c r="L87" s="14">
        <f>IF(J87&gt;=30,K87*4%,K87*3%)</f>
        <v>14.4</v>
      </c>
    </row>
    <row r="88" spans="1:12" hidden="1" outlineLevel="2" x14ac:dyDescent="0.25">
      <c r="A88" s="11">
        <v>3</v>
      </c>
      <c r="B88" s="12">
        <v>41473</v>
      </c>
      <c r="C88" s="13">
        <v>41473</v>
      </c>
      <c r="D88" s="11" t="s">
        <v>104</v>
      </c>
      <c r="E88" s="11" t="s">
        <v>105</v>
      </c>
      <c r="F88" s="11" t="s">
        <v>95</v>
      </c>
      <c r="G88" s="11" t="s">
        <v>96</v>
      </c>
      <c r="H88" s="11" t="s">
        <v>97</v>
      </c>
      <c r="I88" s="14">
        <v>3</v>
      </c>
      <c r="J88" s="11">
        <v>40</v>
      </c>
      <c r="K88" s="14">
        <f>I88*J88</f>
        <v>120</v>
      </c>
      <c r="L88" s="14">
        <f>IF(J88&gt;=30,K88*4%,K88*3%)</f>
        <v>4.8</v>
      </c>
    </row>
    <row r="89" spans="1:12" hidden="1" outlineLevel="2" x14ac:dyDescent="0.25">
      <c r="A89" s="11">
        <v>3</v>
      </c>
      <c r="B89" s="12">
        <v>41473</v>
      </c>
      <c r="C89" s="13">
        <v>41473</v>
      </c>
      <c r="D89" s="11" t="s">
        <v>104</v>
      </c>
      <c r="E89" s="11" t="s">
        <v>105</v>
      </c>
      <c r="F89" s="11" t="s">
        <v>92</v>
      </c>
      <c r="G89" s="11" t="s">
        <v>93</v>
      </c>
      <c r="H89" s="11" t="s">
        <v>94</v>
      </c>
      <c r="I89" s="14">
        <v>2.5</v>
      </c>
      <c r="J89" s="11">
        <v>30</v>
      </c>
      <c r="K89" s="14">
        <f>I89*J89</f>
        <v>75</v>
      </c>
      <c r="L89" s="14">
        <f>IF(J89&gt;=30,K89*4%,K89*3%)</f>
        <v>3</v>
      </c>
    </row>
    <row r="90" spans="1:12" hidden="1" outlineLevel="2" x14ac:dyDescent="0.25">
      <c r="A90" s="11">
        <v>4</v>
      </c>
      <c r="B90" s="12">
        <v>41483</v>
      </c>
      <c r="C90" s="13">
        <v>41483</v>
      </c>
      <c r="D90" s="11" t="s">
        <v>104</v>
      </c>
      <c r="E90" s="11" t="s">
        <v>106</v>
      </c>
      <c r="F90" s="11" t="s">
        <v>100</v>
      </c>
      <c r="G90" s="11" t="s">
        <v>101</v>
      </c>
      <c r="H90" s="11" t="s">
        <v>102</v>
      </c>
      <c r="I90" s="14">
        <v>25</v>
      </c>
      <c r="J90" s="11">
        <v>30</v>
      </c>
      <c r="K90" s="14">
        <f>I90*J90</f>
        <v>750</v>
      </c>
      <c r="L90" s="14">
        <f>IF(J90&gt;=30,K90*4%,K90*3%)</f>
        <v>30</v>
      </c>
    </row>
    <row r="91" spans="1:12" hidden="1" outlineLevel="2" x14ac:dyDescent="0.25">
      <c r="A91" s="11">
        <v>4</v>
      </c>
      <c r="B91" s="12">
        <v>41483</v>
      </c>
      <c r="C91" s="13">
        <v>41483</v>
      </c>
      <c r="D91" s="11" t="s">
        <v>104</v>
      </c>
      <c r="E91" s="11" t="s">
        <v>106</v>
      </c>
      <c r="F91" s="11" t="s">
        <v>87</v>
      </c>
      <c r="G91" s="11" t="s">
        <v>88</v>
      </c>
      <c r="H91" s="11" t="s">
        <v>89</v>
      </c>
      <c r="I91" s="14">
        <v>15</v>
      </c>
      <c r="J91" s="11">
        <v>40</v>
      </c>
      <c r="K91" s="14">
        <f>I91*J91</f>
        <v>600</v>
      </c>
      <c r="L91" s="14">
        <f>IF(J91&gt;=30,K91*4%,K91*3%)</f>
        <v>24</v>
      </c>
    </row>
    <row r="92" spans="1:12" hidden="1" outlineLevel="2" x14ac:dyDescent="0.25">
      <c r="A92" s="11">
        <v>4</v>
      </c>
      <c r="B92" s="12">
        <v>41483</v>
      </c>
      <c r="C92" s="13">
        <v>41483</v>
      </c>
      <c r="D92" s="11" t="s">
        <v>104</v>
      </c>
      <c r="E92" s="11" t="s">
        <v>106</v>
      </c>
      <c r="F92" s="11" t="s">
        <v>90</v>
      </c>
      <c r="G92" s="11" t="s">
        <v>91</v>
      </c>
      <c r="H92" s="11" t="s">
        <v>89</v>
      </c>
      <c r="I92" s="14">
        <v>12</v>
      </c>
      <c r="J92" s="11">
        <v>30</v>
      </c>
      <c r="K92" s="14">
        <f>I92*J92</f>
        <v>360</v>
      </c>
      <c r="L92" s="14">
        <f>IF(J92&gt;=30,K92*4%,K92*3%)</f>
        <v>14.4</v>
      </c>
    </row>
    <row r="93" spans="1:12" hidden="1" outlineLevel="2" x14ac:dyDescent="0.25">
      <c r="A93" s="11">
        <v>4</v>
      </c>
      <c r="B93" s="12">
        <v>41483</v>
      </c>
      <c r="C93" s="13">
        <v>41483</v>
      </c>
      <c r="D93" s="11" t="s">
        <v>104</v>
      </c>
      <c r="E93" s="11" t="s">
        <v>106</v>
      </c>
      <c r="F93" s="11" t="s">
        <v>98</v>
      </c>
      <c r="G93" s="11" t="s">
        <v>99</v>
      </c>
      <c r="H93" s="11" t="s">
        <v>89</v>
      </c>
      <c r="I93" s="14">
        <v>10</v>
      </c>
      <c r="J93" s="11">
        <v>20</v>
      </c>
      <c r="K93" s="14">
        <f>I93*J93</f>
        <v>200</v>
      </c>
      <c r="L93" s="14">
        <f>IF(J93&gt;=30,K93*4%,K93*3%)</f>
        <v>6</v>
      </c>
    </row>
    <row r="94" spans="1:12" hidden="1" outlineLevel="2" x14ac:dyDescent="0.25">
      <c r="A94" s="11">
        <v>4</v>
      </c>
      <c r="B94" s="12">
        <v>41483</v>
      </c>
      <c r="C94" s="13">
        <v>41483</v>
      </c>
      <c r="D94" s="11" t="s">
        <v>104</v>
      </c>
      <c r="E94" s="11" t="s">
        <v>106</v>
      </c>
      <c r="F94" s="11" t="s">
        <v>95</v>
      </c>
      <c r="G94" s="11" t="s">
        <v>96</v>
      </c>
      <c r="H94" s="11" t="s">
        <v>97</v>
      </c>
      <c r="I94" s="14">
        <v>3</v>
      </c>
      <c r="J94" s="11">
        <v>30</v>
      </c>
      <c r="K94" s="14">
        <f>I94*J94</f>
        <v>90</v>
      </c>
      <c r="L94" s="14">
        <f>IF(J94&gt;=30,K94*4%,K94*3%)</f>
        <v>3.6</v>
      </c>
    </row>
    <row r="95" spans="1:12" hidden="1" outlineLevel="2" x14ac:dyDescent="0.25">
      <c r="A95" s="11">
        <v>4</v>
      </c>
      <c r="B95" s="12">
        <v>41483</v>
      </c>
      <c r="C95" s="13">
        <v>41483</v>
      </c>
      <c r="D95" s="11" t="s">
        <v>104</v>
      </c>
      <c r="E95" s="11" t="s">
        <v>106</v>
      </c>
      <c r="F95" s="11" t="s">
        <v>92</v>
      </c>
      <c r="G95" s="11" t="s">
        <v>93</v>
      </c>
      <c r="H95" s="11" t="s">
        <v>94</v>
      </c>
      <c r="I95" s="14">
        <v>2.5</v>
      </c>
      <c r="J95" s="11">
        <v>20</v>
      </c>
      <c r="K95" s="14">
        <f>I95*J95</f>
        <v>50</v>
      </c>
      <c r="L95" s="14">
        <f>IF(J95&gt;=30,K95*4%,K95*3%)</f>
        <v>1.5</v>
      </c>
    </row>
    <row r="96" spans="1:12" outlineLevel="1" collapsed="1" x14ac:dyDescent="0.25">
      <c r="A96" s="11"/>
      <c r="B96" s="12"/>
      <c r="C96" s="28" t="s">
        <v>135</v>
      </c>
      <c r="D96" s="11"/>
      <c r="E96" s="11"/>
      <c r="F96" s="11"/>
      <c r="G96" s="11"/>
      <c r="H96" s="11"/>
      <c r="I96" s="14"/>
      <c r="J96" s="11">
        <f>SUBTOTAL(5,J78:J95)</f>
        <v>10</v>
      </c>
      <c r="K96" s="14"/>
      <c r="L96" s="14">
        <f>SUBTOTAL(5,L78:L95)</f>
        <v>1.5</v>
      </c>
    </row>
    <row r="97" spans="1:12" hidden="1" outlineLevel="2" x14ac:dyDescent="0.25">
      <c r="A97" s="11">
        <v>5</v>
      </c>
      <c r="B97" s="12">
        <v>41493</v>
      </c>
      <c r="C97" s="13">
        <v>41493</v>
      </c>
      <c r="D97" s="11" t="s">
        <v>104</v>
      </c>
      <c r="E97" s="11" t="s">
        <v>105</v>
      </c>
      <c r="F97" s="11" t="s">
        <v>100</v>
      </c>
      <c r="G97" s="11" t="s">
        <v>101</v>
      </c>
      <c r="H97" s="11" t="s">
        <v>102</v>
      </c>
      <c r="I97" s="14">
        <v>25</v>
      </c>
      <c r="J97" s="11">
        <v>30</v>
      </c>
      <c r="K97" s="14">
        <f>I97*J97</f>
        <v>750</v>
      </c>
      <c r="L97" s="14">
        <f>IF(J97&gt;=30,K97*4%,K97*3%)</f>
        <v>30</v>
      </c>
    </row>
    <row r="98" spans="1:12" hidden="1" outlineLevel="2" x14ac:dyDescent="0.25">
      <c r="A98" s="11">
        <v>5</v>
      </c>
      <c r="B98" s="12">
        <v>41493</v>
      </c>
      <c r="C98" s="13">
        <v>41493</v>
      </c>
      <c r="D98" s="11" t="s">
        <v>104</v>
      </c>
      <c r="E98" s="11" t="s">
        <v>105</v>
      </c>
      <c r="F98" s="11" t="s">
        <v>90</v>
      </c>
      <c r="G98" s="11" t="s">
        <v>91</v>
      </c>
      <c r="H98" s="11" t="s">
        <v>89</v>
      </c>
      <c r="I98" s="14">
        <v>12</v>
      </c>
      <c r="J98" s="11">
        <v>40</v>
      </c>
      <c r="K98" s="14">
        <f>I98*J98</f>
        <v>480</v>
      </c>
      <c r="L98" s="14">
        <f>IF(J98&gt;=30,K98*4%,K98*3%)</f>
        <v>19.2</v>
      </c>
    </row>
    <row r="99" spans="1:12" hidden="1" outlineLevel="2" x14ac:dyDescent="0.25">
      <c r="A99" s="11">
        <v>5</v>
      </c>
      <c r="B99" s="12">
        <v>41493</v>
      </c>
      <c r="C99" s="13">
        <v>41493</v>
      </c>
      <c r="D99" s="11" t="s">
        <v>104</v>
      </c>
      <c r="E99" s="11" t="s">
        <v>105</v>
      </c>
      <c r="F99" s="11" t="s">
        <v>98</v>
      </c>
      <c r="G99" s="11" t="s">
        <v>99</v>
      </c>
      <c r="H99" s="11" t="s">
        <v>89</v>
      </c>
      <c r="I99" s="14">
        <v>10</v>
      </c>
      <c r="J99" s="11">
        <v>30</v>
      </c>
      <c r="K99" s="14">
        <f>I99*J99</f>
        <v>300</v>
      </c>
      <c r="L99" s="14">
        <f>IF(J99&gt;=30,K99*4%,K99*3%)</f>
        <v>12</v>
      </c>
    </row>
    <row r="100" spans="1:12" hidden="1" outlineLevel="2" x14ac:dyDescent="0.25">
      <c r="A100" s="11">
        <v>5</v>
      </c>
      <c r="B100" s="12">
        <v>41493</v>
      </c>
      <c r="C100" s="13">
        <v>41493</v>
      </c>
      <c r="D100" s="11" t="s">
        <v>104</v>
      </c>
      <c r="E100" s="11" t="s">
        <v>105</v>
      </c>
      <c r="F100" s="11" t="s">
        <v>87</v>
      </c>
      <c r="G100" s="11" t="s">
        <v>88</v>
      </c>
      <c r="H100" s="11" t="s">
        <v>89</v>
      </c>
      <c r="I100" s="14">
        <v>15</v>
      </c>
      <c r="J100" s="11">
        <v>20</v>
      </c>
      <c r="K100" s="14">
        <f>I100*J100</f>
        <v>300</v>
      </c>
      <c r="L100" s="14">
        <f>IF(J100&gt;=30,K100*4%,K100*3%)</f>
        <v>9</v>
      </c>
    </row>
    <row r="101" spans="1:12" hidden="1" outlineLevel="2" x14ac:dyDescent="0.25">
      <c r="A101" s="11">
        <v>5</v>
      </c>
      <c r="B101" s="12">
        <v>41493</v>
      </c>
      <c r="C101" s="13">
        <v>41493</v>
      </c>
      <c r="D101" s="11" t="s">
        <v>104</v>
      </c>
      <c r="E101" s="11" t="s">
        <v>105</v>
      </c>
      <c r="F101" s="11" t="s">
        <v>95</v>
      </c>
      <c r="G101" s="11" t="s">
        <v>96</v>
      </c>
      <c r="H101" s="11" t="s">
        <v>97</v>
      </c>
      <c r="I101" s="14">
        <v>3</v>
      </c>
      <c r="J101" s="11">
        <v>30</v>
      </c>
      <c r="K101" s="14">
        <f>I101*J101</f>
        <v>90</v>
      </c>
      <c r="L101" s="14">
        <f>IF(J101&gt;=30,K101*4%,K101*3%)</f>
        <v>3.6</v>
      </c>
    </row>
    <row r="102" spans="1:12" hidden="1" outlineLevel="2" x14ac:dyDescent="0.25">
      <c r="A102" s="11">
        <v>5</v>
      </c>
      <c r="B102" s="12">
        <v>41493</v>
      </c>
      <c r="C102" s="13">
        <v>41493</v>
      </c>
      <c r="D102" s="11" t="s">
        <v>104</v>
      </c>
      <c r="E102" s="11" t="s">
        <v>105</v>
      </c>
      <c r="F102" s="11" t="s">
        <v>92</v>
      </c>
      <c r="G102" s="11" t="s">
        <v>93</v>
      </c>
      <c r="H102" s="11" t="s">
        <v>94</v>
      </c>
      <c r="I102" s="14">
        <v>2.5</v>
      </c>
      <c r="J102" s="11">
        <v>20</v>
      </c>
      <c r="K102" s="14">
        <f>I102*J102</f>
        <v>50</v>
      </c>
      <c r="L102" s="14">
        <f>IF(J102&gt;=30,K102*4%,K102*3%)</f>
        <v>1.5</v>
      </c>
    </row>
    <row r="103" spans="1:12" hidden="1" outlineLevel="2" x14ac:dyDescent="0.25">
      <c r="A103" s="11">
        <v>6</v>
      </c>
      <c r="B103" s="12">
        <v>41503</v>
      </c>
      <c r="C103" s="13">
        <v>41503</v>
      </c>
      <c r="D103" s="11" t="s">
        <v>104</v>
      </c>
      <c r="E103" s="11" t="s">
        <v>106</v>
      </c>
      <c r="F103" s="11" t="s">
        <v>100</v>
      </c>
      <c r="G103" s="11" t="s">
        <v>101</v>
      </c>
      <c r="H103" s="11" t="s">
        <v>102</v>
      </c>
      <c r="I103" s="14">
        <v>25</v>
      </c>
      <c r="J103" s="11">
        <v>20</v>
      </c>
      <c r="K103" s="14">
        <f>I103*J103</f>
        <v>500</v>
      </c>
      <c r="L103" s="14">
        <f>IF(J103&gt;=30,K103*4%,K103*3%)</f>
        <v>15</v>
      </c>
    </row>
    <row r="104" spans="1:12" hidden="1" outlineLevel="2" x14ac:dyDescent="0.25">
      <c r="A104" s="11">
        <v>6</v>
      </c>
      <c r="B104" s="12">
        <v>41503</v>
      </c>
      <c r="C104" s="13">
        <v>41503</v>
      </c>
      <c r="D104" s="11" t="s">
        <v>104</v>
      </c>
      <c r="E104" s="11" t="s">
        <v>106</v>
      </c>
      <c r="F104" s="11" t="s">
        <v>87</v>
      </c>
      <c r="G104" s="11" t="s">
        <v>88</v>
      </c>
      <c r="H104" s="11" t="s">
        <v>89</v>
      </c>
      <c r="I104" s="14">
        <v>15</v>
      </c>
      <c r="J104" s="11">
        <v>30</v>
      </c>
      <c r="K104" s="14">
        <f>I104*J104</f>
        <v>450</v>
      </c>
      <c r="L104" s="14">
        <f>IF(J104&gt;=30,K104*4%,K104*3%)</f>
        <v>18</v>
      </c>
    </row>
    <row r="105" spans="1:12" hidden="1" outlineLevel="2" x14ac:dyDescent="0.25">
      <c r="A105" s="11">
        <v>6</v>
      </c>
      <c r="B105" s="12">
        <v>41503</v>
      </c>
      <c r="C105" s="13">
        <v>41503</v>
      </c>
      <c r="D105" s="11" t="s">
        <v>104</v>
      </c>
      <c r="E105" s="11" t="s">
        <v>106</v>
      </c>
      <c r="F105" s="11" t="s">
        <v>90</v>
      </c>
      <c r="G105" s="11" t="s">
        <v>91</v>
      </c>
      <c r="H105" s="11" t="s">
        <v>89</v>
      </c>
      <c r="I105" s="14">
        <v>12</v>
      </c>
      <c r="J105" s="11">
        <v>30</v>
      </c>
      <c r="K105" s="14">
        <f>I105*J105</f>
        <v>360</v>
      </c>
      <c r="L105" s="14">
        <f>IF(J105&gt;=30,K105*4%,K105*3%)</f>
        <v>14.4</v>
      </c>
    </row>
    <row r="106" spans="1:12" hidden="1" outlineLevel="2" x14ac:dyDescent="0.25">
      <c r="A106" s="11">
        <v>6</v>
      </c>
      <c r="B106" s="12">
        <v>41503</v>
      </c>
      <c r="C106" s="13">
        <v>41503</v>
      </c>
      <c r="D106" s="11" t="s">
        <v>104</v>
      </c>
      <c r="E106" s="11" t="s">
        <v>106</v>
      </c>
      <c r="F106" s="11" t="s">
        <v>98</v>
      </c>
      <c r="G106" s="11" t="s">
        <v>99</v>
      </c>
      <c r="H106" s="11" t="s">
        <v>89</v>
      </c>
      <c r="I106" s="14">
        <v>10</v>
      </c>
      <c r="J106" s="11">
        <v>20</v>
      </c>
      <c r="K106" s="14">
        <f>I106*J106</f>
        <v>200</v>
      </c>
      <c r="L106" s="14">
        <f>IF(J106&gt;=30,K106*4%,K106*3%)</f>
        <v>6</v>
      </c>
    </row>
    <row r="107" spans="1:12" hidden="1" outlineLevel="2" x14ac:dyDescent="0.25">
      <c r="A107" s="11">
        <v>6</v>
      </c>
      <c r="B107" s="12">
        <v>41503</v>
      </c>
      <c r="C107" s="13">
        <v>41503</v>
      </c>
      <c r="D107" s="11" t="s">
        <v>104</v>
      </c>
      <c r="E107" s="11" t="s">
        <v>106</v>
      </c>
      <c r="F107" s="11" t="s">
        <v>95</v>
      </c>
      <c r="G107" s="11" t="s">
        <v>96</v>
      </c>
      <c r="H107" s="11" t="s">
        <v>97</v>
      </c>
      <c r="I107" s="14">
        <v>3</v>
      </c>
      <c r="J107" s="11">
        <v>20</v>
      </c>
      <c r="K107" s="14">
        <f>I107*J107</f>
        <v>60</v>
      </c>
      <c r="L107" s="14">
        <f>IF(J107&gt;=30,K107*4%,K107*3%)</f>
        <v>1.7999999999999998</v>
      </c>
    </row>
    <row r="108" spans="1:12" hidden="1" outlineLevel="2" x14ac:dyDescent="0.25">
      <c r="A108" s="11">
        <v>6</v>
      </c>
      <c r="B108" s="12">
        <v>41503</v>
      </c>
      <c r="C108" s="13">
        <v>41503</v>
      </c>
      <c r="D108" s="11" t="s">
        <v>104</v>
      </c>
      <c r="E108" s="11" t="s">
        <v>106</v>
      </c>
      <c r="F108" s="11" t="s">
        <v>92</v>
      </c>
      <c r="G108" s="11" t="s">
        <v>93</v>
      </c>
      <c r="H108" s="11" t="s">
        <v>94</v>
      </c>
      <c r="I108" s="14">
        <v>2.5</v>
      </c>
      <c r="J108" s="11">
        <v>20</v>
      </c>
      <c r="K108" s="14">
        <f>I108*J108</f>
        <v>50</v>
      </c>
      <c r="L108" s="14">
        <f>IF(J108&gt;=30,K108*4%,K108*3%)</f>
        <v>1.5</v>
      </c>
    </row>
    <row r="109" spans="1:12" hidden="1" outlineLevel="2" x14ac:dyDescent="0.25">
      <c r="A109" s="11">
        <v>7</v>
      </c>
      <c r="B109" s="12">
        <v>41513</v>
      </c>
      <c r="C109" s="13">
        <v>41513</v>
      </c>
      <c r="D109" s="11" t="s">
        <v>104</v>
      </c>
      <c r="E109" s="11" t="s">
        <v>105</v>
      </c>
      <c r="F109" s="11" t="s">
        <v>100</v>
      </c>
      <c r="G109" s="11" t="s">
        <v>101</v>
      </c>
      <c r="H109" s="11" t="s">
        <v>102</v>
      </c>
      <c r="I109" s="14">
        <v>25</v>
      </c>
      <c r="J109" s="11">
        <v>30</v>
      </c>
      <c r="K109" s="14">
        <f>I109*J109</f>
        <v>750</v>
      </c>
      <c r="L109" s="14">
        <f>IF(J109&gt;=30,K109*4%,K109*3%)</f>
        <v>30</v>
      </c>
    </row>
    <row r="110" spans="1:12" hidden="1" outlineLevel="2" x14ac:dyDescent="0.25">
      <c r="A110" s="11">
        <v>7</v>
      </c>
      <c r="B110" s="12">
        <v>41513</v>
      </c>
      <c r="C110" s="13">
        <v>41513</v>
      </c>
      <c r="D110" s="11" t="s">
        <v>104</v>
      </c>
      <c r="E110" s="11" t="s">
        <v>105</v>
      </c>
      <c r="F110" s="11" t="s">
        <v>98</v>
      </c>
      <c r="G110" s="11" t="s">
        <v>99</v>
      </c>
      <c r="H110" s="11" t="s">
        <v>89</v>
      </c>
      <c r="I110" s="14">
        <v>10</v>
      </c>
      <c r="J110" s="11">
        <v>55</v>
      </c>
      <c r="K110" s="14">
        <f>I110*J110</f>
        <v>550</v>
      </c>
      <c r="L110" s="14">
        <f>IF(J110&gt;=30,K110*4%,K110*3%)</f>
        <v>22</v>
      </c>
    </row>
    <row r="111" spans="1:12" hidden="1" outlineLevel="2" x14ac:dyDescent="0.25">
      <c r="A111" s="11">
        <v>7</v>
      </c>
      <c r="B111" s="12">
        <v>41513</v>
      </c>
      <c r="C111" s="13">
        <v>41513</v>
      </c>
      <c r="D111" s="11" t="s">
        <v>104</v>
      </c>
      <c r="E111" s="11" t="s">
        <v>105</v>
      </c>
      <c r="F111" s="11" t="s">
        <v>90</v>
      </c>
      <c r="G111" s="11" t="s">
        <v>91</v>
      </c>
      <c r="H111" s="11" t="s">
        <v>89</v>
      </c>
      <c r="I111" s="14">
        <v>12</v>
      </c>
      <c r="J111" s="11">
        <v>45</v>
      </c>
      <c r="K111" s="14">
        <f>I111*J111</f>
        <v>540</v>
      </c>
      <c r="L111" s="14">
        <f>IF(J111&gt;=30,K111*4%,K111*3%)</f>
        <v>21.6</v>
      </c>
    </row>
    <row r="112" spans="1:12" hidden="1" outlineLevel="2" x14ac:dyDescent="0.25">
      <c r="A112" s="11">
        <v>7</v>
      </c>
      <c r="B112" s="12">
        <v>41513</v>
      </c>
      <c r="C112" s="13">
        <v>41513</v>
      </c>
      <c r="D112" s="11" t="s">
        <v>104</v>
      </c>
      <c r="E112" s="11" t="s">
        <v>105</v>
      </c>
      <c r="F112" s="11" t="s">
        <v>87</v>
      </c>
      <c r="G112" s="11" t="s">
        <v>88</v>
      </c>
      <c r="H112" s="11" t="s">
        <v>89</v>
      </c>
      <c r="I112" s="14">
        <v>15</v>
      </c>
      <c r="J112" s="11">
        <v>20</v>
      </c>
      <c r="K112" s="14">
        <f>I112*J112</f>
        <v>300</v>
      </c>
      <c r="L112" s="14">
        <f>IF(J112&gt;=30,K112*4%,K112*3%)</f>
        <v>9</v>
      </c>
    </row>
    <row r="113" spans="1:12" hidden="1" outlineLevel="2" x14ac:dyDescent="0.25">
      <c r="A113" s="11">
        <v>7</v>
      </c>
      <c r="B113" s="12">
        <v>41513</v>
      </c>
      <c r="C113" s="13">
        <v>41513</v>
      </c>
      <c r="D113" s="11" t="s">
        <v>104</v>
      </c>
      <c r="E113" s="11" t="s">
        <v>105</v>
      </c>
      <c r="F113" s="11" t="s">
        <v>92</v>
      </c>
      <c r="G113" s="11" t="s">
        <v>93</v>
      </c>
      <c r="H113" s="11" t="s">
        <v>94</v>
      </c>
      <c r="I113" s="14">
        <v>2.5</v>
      </c>
      <c r="J113" s="11">
        <v>40</v>
      </c>
      <c r="K113" s="14">
        <f>I113*J113</f>
        <v>100</v>
      </c>
      <c r="L113" s="14">
        <f>IF(J113&gt;=30,K113*4%,K113*3%)</f>
        <v>4</v>
      </c>
    </row>
    <row r="114" spans="1:12" hidden="1" outlineLevel="2" x14ac:dyDescent="0.25">
      <c r="A114" s="11">
        <v>7</v>
      </c>
      <c r="B114" s="12">
        <v>41513</v>
      </c>
      <c r="C114" s="13">
        <v>41513</v>
      </c>
      <c r="D114" s="11" t="s">
        <v>104</v>
      </c>
      <c r="E114" s="11" t="s">
        <v>105</v>
      </c>
      <c r="F114" s="11" t="s">
        <v>95</v>
      </c>
      <c r="G114" s="11" t="s">
        <v>96</v>
      </c>
      <c r="H114" s="11" t="s">
        <v>97</v>
      </c>
      <c r="I114" s="14">
        <v>3</v>
      </c>
      <c r="J114" s="11">
        <v>30</v>
      </c>
      <c r="K114" s="14">
        <f>I114*J114</f>
        <v>90</v>
      </c>
      <c r="L114" s="14">
        <f>IF(J114&gt;=30,K114*4%,K114*3%)</f>
        <v>3.6</v>
      </c>
    </row>
    <row r="115" spans="1:12" outlineLevel="1" collapsed="1" x14ac:dyDescent="0.25">
      <c r="A115" s="11"/>
      <c r="B115" s="12"/>
      <c r="C115" s="28" t="s">
        <v>136</v>
      </c>
      <c r="D115" s="11"/>
      <c r="E115" s="11"/>
      <c r="F115" s="11"/>
      <c r="G115" s="11"/>
      <c r="H115" s="11"/>
      <c r="I115" s="14"/>
      <c r="J115" s="11">
        <f>SUBTOTAL(5,J97:J114)</f>
        <v>20</v>
      </c>
      <c r="K115" s="14"/>
      <c r="L115" s="14">
        <f>SUBTOTAL(5,L97:L114)</f>
        <v>1.5</v>
      </c>
    </row>
    <row r="116" spans="1:12" hidden="1" outlineLevel="2" x14ac:dyDescent="0.25">
      <c r="A116" s="11">
        <v>8</v>
      </c>
      <c r="B116" s="12">
        <v>41523</v>
      </c>
      <c r="C116" s="13">
        <v>41523</v>
      </c>
      <c r="D116" s="11" t="s">
        <v>104</v>
      </c>
      <c r="E116" s="11" t="s">
        <v>106</v>
      </c>
      <c r="F116" s="11" t="s">
        <v>100</v>
      </c>
      <c r="G116" s="11" t="s">
        <v>101</v>
      </c>
      <c r="H116" s="11" t="s">
        <v>102</v>
      </c>
      <c r="I116" s="14">
        <v>25</v>
      </c>
      <c r="J116" s="11">
        <v>40</v>
      </c>
      <c r="K116" s="14">
        <f>I116*J116</f>
        <v>1000</v>
      </c>
      <c r="L116" s="14">
        <f>IF(J116&gt;=30,K116*4%,K116*3%)</f>
        <v>40</v>
      </c>
    </row>
    <row r="117" spans="1:12" hidden="1" outlineLevel="2" x14ac:dyDescent="0.25">
      <c r="A117" s="11">
        <v>8</v>
      </c>
      <c r="B117" s="12">
        <v>41523</v>
      </c>
      <c r="C117" s="13">
        <v>41523</v>
      </c>
      <c r="D117" s="11" t="s">
        <v>104</v>
      </c>
      <c r="E117" s="11" t="s">
        <v>106</v>
      </c>
      <c r="F117" s="11" t="s">
        <v>90</v>
      </c>
      <c r="G117" s="11" t="s">
        <v>91</v>
      </c>
      <c r="H117" s="11" t="s">
        <v>89</v>
      </c>
      <c r="I117" s="14">
        <v>12</v>
      </c>
      <c r="J117" s="11">
        <v>50</v>
      </c>
      <c r="K117" s="14">
        <f>I117*J117</f>
        <v>600</v>
      </c>
      <c r="L117" s="14">
        <f>IF(J117&gt;=30,K117*4%,K117*3%)</f>
        <v>24</v>
      </c>
    </row>
    <row r="118" spans="1:12" hidden="1" outlineLevel="2" x14ac:dyDescent="0.25">
      <c r="A118" s="11">
        <v>8</v>
      </c>
      <c r="B118" s="12">
        <v>41523</v>
      </c>
      <c r="C118" s="13">
        <v>41523</v>
      </c>
      <c r="D118" s="11" t="s">
        <v>104</v>
      </c>
      <c r="E118" s="11" t="s">
        <v>106</v>
      </c>
      <c r="F118" s="11" t="s">
        <v>98</v>
      </c>
      <c r="G118" s="11" t="s">
        <v>99</v>
      </c>
      <c r="H118" s="11" t="s">
        <v>89</v>
      </c>
      <c r="I118" s="14">
        <v>10</v>
      </c>
      <c r="J118" s="11">
        <v>40</v>
      </c>
      <c r="K118" s="14">
        <f>I118*J118</f>
        <v>400</v>
      </c>
      <c r="L118" s="14">
        <f>IF(J118&gt;=30,K118*4%,K118*3%)</f>
        <v>16</v>
      </c>
    </row>
    <row r="119" spans="1:12" hidden="1" outlineLevel="2" x14ac:dyDescent="0.25">
      <c r="A119" s="11">
        <v>8</v>
      </c>
      <c r="B119" s="12">
        <v>41523</v>
      </c>
      <c r="C119" s="13">
        <v>41523</v>
      </c>
      <c r="D119" s="11" t="s">
        <v>104</v>
      </c>
      <c r="E119" s="11" t="s">
        <v>106</v>
      </c>
      <c r="F119" s="11" t="s">
        <v>87</v>
      </c>
      <c r="G119" s="11" t="s">
        <v>88</v>
      </c>
      <c r="H119" s="11" t="s">
        <v>89</v>
      </c>
      <c r="I119" s="14">
        <v>15</v>
      </c>
      <c r="J119" s="11">
        <v>20</v>
      </c>
      <c r="K119" s="14">
        <f>I119*J119</f>
        <v>300</v>
      </c>
      <c r="L119" s="14">
        <f>IF(J119&gt;=30,K119*4%,K119*3%)</f>
        <v>9</v>
      </c>
    </row>
    <row r="120" spans="1:12" hidden="1" outlineLevel="2" x14ac:dyDescent="0.25">
      <c r="A120" s="11">
        <v>8</v>
      </c>
      <c r="B120" s="12">
        <v>41523</v>
      </c>
      <c r="C120" s="13">
        <v>41523</v>
      </c>
      <c r="D120" s="11" t="s">
        <v>104</v>
      </c>
      <c r="E120" s="11" t="s">
        <v>106</v>
      </c>
      <c r="F120" s="11" t="s">
        <v>95</v>
      </c>
      <c r="G120" s="11" t="s">
        <v>96</v>
      </c>
      <c r="H120" s="11" t="s">
        <v>97</v>
      </c>
      <c r="I120" s="14">
        <v>3</v>
      </c>
      <c r="J120" s="11">
        <v>30</v>
      </c>
      <c r="K120" s="14">
        <f>I120*J120</f>
        <v>90</v>
      </c>
      <c r="L120" s="14">
        <f>IF(J120&gt;=30,K120*4%,K120*3%)</f>
        <v>3.6</v>
      </c>
    </row>
    <row r="121" spans="1:12" hidden="1" outlineLevel="2" x14ac:dyDescent="0.25">
      <c r="A121" s="11">
        <v>8</v>
      </c>
      <c r="B121" s="12">
        <v>41523</v>
      </c>
      <c r="C121" s="13">
        <v>41523</v>
      </c>
      <c r="D121" s="11" t="s">
        <v>104</v>
      </c>
      <c r="E121" s="11" t="s">
        <v>106</v>
      </c>
      <c r="F121" s="11" t="s">
        <v>92</v>
      </c>
      <c r="G121" s="11" t="s">
        <v>93</v>
      </c>
      <c r="H121" s="11" t="s">
        <v>94</v>
      </c>
      <c r="I121" s="14">
        <v>2.5</v>
      </c>
      <c r="J121" s="11">
        <v>20</v>
      </c>
      <c r="K121" s="14">
        <f>I121*J121</f>
        <v>50</v>
      </c>
      <c r="L121" s="14">
        <f>IF(J121&gt;=30,K121*4%,K121*3%)</f>
        <v>1.5</v>
      </c>
    </row>
    <row r="122" spans="1:12" hidden="1" outlineLevel="2" x14ac:dyDescent="0.25">
      <c r="A122" s="11">
        <v>9</v>
      </c>
      <c r="B122" s="12">
        <v>41533</v>
      </c>
      <c r="C122" s="13">
        <v>41533</v>
      </c>
      <c r="D122" s="11" t="s">
        <v>107</v>
      </c>
      <c r="E122" s="11" t="s">
        <v>108</v>
      </c>
      <c r="F122" s="11" t="s">
        <v>100</v>
      </c>
      <c r="G122" s="11" t="s">
        <v>101</v>
      </c>
      <c r="H122" s="11" t="s">
        <v>102</v>
      </c>
      <c r="I122" s="14">
        <v>25</v>
      </c>
      <c r="J122" s="11">
        <v>30</v>
      </c>
      <c r="K122" s="14">
        <f>I122*J122</f>
        <v>750</v>
      </c>
      <c r="L122" s="14">
        <f>IF(J122&gt;=30,K122*4%,K122*3%)</f>
        <v>30</v>
      </c>
    </row>
    <row r="123" spans="1:12" hidden="1" outlineLevel="2" x14ac:dyDescent="0.25">
      <c r="A123" s="11">
        <v>9</v>
      </c>
      <c r="B123" s="12">
        <v>41533</v>
      </c>
      <c r="C123" s="13">
        <v>41533</v>
      </c>
      <c r="D123" s="11" t="s">
        <v>107</v>
      </c>
      <c r="E123" s="11" t="s">
        <v>108</v>
      </c>
      <c r="F123" s="11" t="s">
        <v>98</v>
      </c>
      <c r="G123" s="11" t="s">
        <v>99</v>
      </c>
      <c r="H123" s="11" t="s">
        <v>89</v>
      </c>
      <c r="I123" s="14">
        <v>10</v>
      </c>
      <c r="J123" s="11">
        <v>40</v>
      </c>
      <c r="K123" s="14">
        <f>I123*J123</f>
        <v>400</v>
      </c>
      <c r="L123" s="14">
        <f>IF(J123&gt;=30,K123*4%,K123*3%)</f>
        <v>16</v>
      </c>
    </row>
    <row r="124" spans="1:12" hidden="1" outlineLevel="2" x14ac:dyDescent="0.25">
      <c r="A124" s="11">
        <v>9</v>
      </c>
      <c r="B124" s="12">
        <v>41533</v>
      </c>
      <c r="C124" s="13">
        <v>41533</v>
      </c>
      <c r="D124" s="11" t="s">
        <v>107</v>
      </c>
      <c r="E124" s="11" t="s">
        <v>108</v>
      </c>
      <c r="F124" s="11" t="s">
        <v>90</v>
      </c>
      <c r="G124" s="11" t="s">
        <v>91</v>
      </c>
      <c r="H124" s="11" t="s">
        <v>89</v>
      </c>
      <c r="I124" s="14">
        <v>12</v>
      </c>
      <c r="J124" s="11">
        <v>30</v>
      </c>
      <c r="K124" s="14">
        <f>I124*J124</f>
        <v>360</v>
      </c>
      <c r="L124" s="14">
        <f>IF(J124&gt;=30,K124*4%,K124*3%)</f>
        <v>14.4</v>
      </c>
    </row>
    <row r="125" spans="1:12" hidden="1" outlineLevel="2" x14ac:dyDescent="0.25">
      <c r="A125" s="11">
        <v>9</v>
      </c>
      <c r="B125" s="12">
        <v>41533</v>
      </c>
      <c r="C125" s="13">
        <v>41533</v>
      </c>
      <c r="D125" s="11" t="s">
        <v>107</v>
      </c>
      <c r="E125" s="11" t="s">
        <v>108</v>
      </c>
      <c r="F125" s="11" t="s">
        <v>87</v>
      </c>
      <c r="G125" s="11" t="s">
        <v>88</v>
      </c>
      <c r="H125" s="11" t="s">
        <v>89</v>
      </c>
      <c r="I125" s="14">
        <v>15</v>
      </c>
      <c r="J125" s="11">
        <v>20</v>
      </c>
      <c r="K125" s="14">
        <f>I125*J125</f>
        <v>300</v>
      </c>
      <c r="L125" s="14">
        <f>IF(J125&gt;=30,K125*4%,K125*3%)</f>
        <v>9</v>
      </c>
    </row>
    <row r="126" spans="1:12" hidden="1" outlineLevel="2" x14ac:dyDescent="0.25">
      <c r="A126" s="11">
        <v>9</v>
      </c>
      <c r="B126" s="12">
        <v>41533</v>
      </c>
      <c r="C126" s="13">
        <v>41533</v>
      </c>
      <c r="D126" s="11" t="s">
        <v>107</v>
      </c>
      <c r="E126" s="11" t="s">
        <v>108</v>
      </c>
      <c r="F126" s="11" t="s">
        <v>95</v>
      </c>
      <c r="G126" s="11" t="s">
        <v>96</v>
      </c>
      <c r="H126" s="11" t="s">
        <v>97</v>
      </c>
      <c r="I126" s="14">
        <v>3</v>
      </c>
      <c r="J126" s="11">
        <v>30</v>
      </c>
      <c r="K126" s="14">
        <f>I126*J126</f>
        <v>90</v>
      </c>
      <c r="L126" s="14">
        <f>IF(J126&gt;=30,K126*4%,K126*3%)</f>
        <v>3.6</v>
      </c>
    </row>
    <row r="127" spans="1:12" hidden="1" outlineLevel="2" x14ac:dyDescent="0.25">
      <c r="A127" s="11">
        <v>9</v>
      </c>
      <c r="B127" s="12">
        <v>41533</v>
      </c>
      <c r="C127" s="13">
        <v>41533</v>
      </c>
      <c r="D127" s="11" t="s">
        <v>107</v>
      </c>
      <c r="E127" s="11" t="s">
        <v>108</v>
      </c>
      <c r="F127" s="11" t="s">
        <v>92</v>
      </c>
      <c r="G127" s="11" t="s">
        <v>93</v>
      </c>
      <c r="H127" s="11" t="s">
        <v>94</v>
      </c>
      <c r="I127" s="14">
        <v>2.5</v>
      </c>
      <c r="J127" s="11">
        <v>20</v>
      </c>
      <c r="K127" s="14">
        <f>I127*J127</f>
        <v>50</v>
      </c>
      <c r="L127" s="14">
        <f>IF(J127&gt;=30,K127*4%,K127*3%)</f>
        <v>1.5</v>
      </c>
    </row>
    <row r="128" spans="1:12" hidden="1" outlineLevel="2" x14ac:dyDescent="0.25">
      <c r="A128" s="11">
        <v>10</v>
      </c>
      <c r="B128" s="12">
        <v>41543</v>
      </c>
      <c r="C128" s="13">
        <v>41543</v>
      </c>
      <c r="D128" s="11" t="s">
        <v>107</v>
      </c>
      <c r="E128" s="11" t="s">
        <v>109</v>
      </c>
      <c r="F128" s="11" t="s">
        <v>100</v>
      </c>
      <c r="G128" s="11" t="s">
        <v>101</v>
      </c>
      <c r="H128" s="11" t="s">
        <v>102</v>
      </c>
      <c r="I128" s="14">
        <v>25</v>
      </c>
      <c r="J128" s="11">
        <v>40</v>
      </c>
      <c r="K128" s="14">
        <f>I128*J128</f>
        <v>1000</v>
      </c>
      <c r="L128" s="14">
        <f>IF(J128&gt;=30,K128*4%,K128*3%)</f>
        <v>40</v>
      </c>
    </row>
    <row r="129" spans="1:12" hidden="1" outlineLevel="2" x14ac:dyDescent="0.25">
      <c r="A129" s="11">
        <v>10</v>
      </c>
      <c r="B129" s="12">
        <v>41543</v>
      </c>
      <c r="C129" s="13">
        <v>41543</v>
      </c>
      <c r="D129" s="11" t="s">
        <v>107</v>
      </c>
      <c r="E129" s="11" t="s">
        <v>109</v>
      </c>
      <c r="F129" s="11" t="s">
        <v>87</v>
      </c>
      <c r="G129" s="11" t="s">
        <v>88</v>
      </c>
      <c r="H129" s="11" t="s">
        <v>89</v>
      </c>
      <c r="I129" s="14">
        <v>15</v>
      </c>
      <c r="J129" s="11">
        <v>40</v>
      </c>
      <c r="K129" s="14">
        <f>I129*J129</f>
        <v>600</v>
      </c>
      <c r="L129" s="14">
        <f>IF(J129&gt;=30,K129*4%,K129*3%)</f>
        <v>24</v>
      </c>
    </row>
    <row r="130" spans="1:12" hidden="1" outlineLevel="2" x14ac:dyDescent="0.25">
      <c r="A130" s="11">
        <v>10</v>
      </c>
      <c r="B130" s="12">
        <v>41543</v>
      </c>
      <c r="C130" s="13">
        <v>41543</v>
      </c>
      <c r="D130" s="11" t="s">
        <v>107</v>
      </c>
      <c r="E130" s="11" t="s">
        <v>109</v>
      </c>
      <c r="F130" s="11" t="s">
        <v>90</v>
      </c>
      <c r="G130" s="11" t="s">
        <v>91</v>
      </c>
      <c r="H130" s="11" t="s">
        <v>89</v>
      </c>
      <c r="I130" s="14">
        <v>12</v>
      </c>
      <c r="J130" s="11">
        <v>30</v>
      </c>
      <c r="K130" s="14">
        <f>I130*J130</f>
        <v>360</v>
      </c>
      <c r="L130" s="14">
        <f>IF(J130&gt;=30,K130*4%,K130*3%)</f>
        <v>14.4</v>
      </c>
    </row>
    <row r="131" spans="1:12" hidden="1" outlineLevel="2" x14ac:dyDescent="0.25">
      <c r="A131" s="11">
        <v>10</v>
      </c>
      <c r="B131" s="12">
        <v>41543</v>
      </c>
      <c r="C131" s="13">
        <v>41543</v>
      </c>
      <c r="D131" s="11" t="s">
        <v>107</v>
      </c>
      <c r="E131" s="11" t="s">
        <v>109</v>
      </c>
      <c r="F131" s="11" t="s">
        <v>98</v>
      </c>
      <c r="G131" s="11" t="s">
        <v>99</v>
      </c>
      <c r="H131" s="11" t="s">
        <v>89</v>
      </c>
      <c r="I131" s="14">
        <v>10</v>
      </c>
      <c r="J131" s="11">
        <v>20</v>
      </c>
      <c r="K131" s="14">
        <f>I131*J131</f>
        <v>200</v>
      </c>
      <c r="L131" s="14">
        <f>IF(J131&gt;=30,K131*4%,K131*3%)</f>
        <v>6</v>
      </c>
    </row>
    <row r="132" spans="1:12" hidden="1" outlineLevel="2" x14ac:dyDescent="0.25">
      <c r="A132" s="11">
        <v>10</v>
      </c>
      <c r="B132" s="12">
        <v>41543</v>
      </c>
      <c r="C132" s="13">
        <v>41543</v>
      </c>
      <c r="D132" s="11" t="s">
        <v>107</v>
      </c>
      <c r="E132" s="11" t="s">
        <v>109</v>
      </c>
      <c r="F132" s="11" t="s">
        <v>95</v>
      </c>
      <c r="G132" s="11" t="s">
        <v>96</v>
      </c>
      <c r="H132" s="11" t="s">
        <v>97</v>
      </c>
      <c r="I132" s="14">
        <v>3</v>
      </c>
      <c r="J132" s="11">
        <v>40</v>
      </c>
      <c r="K132" s="14">
        <f>I132*J132</f>
        <v>120</v>
      </c>
      <c r="L132" s="14">
        <f>IF(J132&gt;=30,K132*4%,K132*3%)</f>
        <v>4.8</v>
      </c>
    </row>
    <row r="133" spans="1:12" hidden="1" outlineLevel="2" x14ac:dyDescent="0.25">
      <c r="A133" s="11">
        <v>10</v>
      </c>
      <c r="B133" s="12">
        <v>41543</v>
      </c>
      <c r="C133" s="13">
        <v>41543</v>
      </c>
      <c r="D133" s="11" t="s">
        <v>107</v>
      </c>
      <c r="E133" s="11" t="s">
        <v>109</v>
      </c>
      <c r="F133" s="11" t="s">
        <v>92</v>
      </c>
      <c r="G133" s="11" t="s">
        <v>93</v>
      </c>
      <c r="H133" s="11" t="s">
        <v>94</v>
      </c>
      <c r="I133" s="14">
        <v>2.5</v>
      </c>
      <c r="J133" s="11">
        <v>30</v>
      </c>
      <c r="K133" s="14">
        <f>I133*J133</f>
        <v>75</v>
      </c>
      <c r="L133" s="14">
        <f>IF(J133&gt;=30,K133*4%,K133*3%)</f>
        <v>3</v>
      </c>
    </row>
    <row r="134" spans="1:12" outlineLevel="1" collapsed="1" x14ac:dyDescent="0.25">
      <c r="A134" s="11"/>
      <c r="B134" s="12"/>
      <c r="C134" s="28" t="s">
        <v>137</v>
      </c>
      <c r="D134" s="11"/>
      <c r="E134" s="11"/>
      <c r="F134" s="11"/>
      <c r="G134" s="11"/>
      <c r="H134" s="11"/>
      <c r="I134" s="14"/>
      <c r="J134" s="11">
        <f>SUBTOTAL(5,J116:J133)</f>
        <v>20</v>
      </c>
      <c r="K134" s="14"/>
      <c r="L134" s="14">
        <f>SUBTOTAL(5,L116:L133)</f>
        <v>1.5</v>
      </c>
    </row>
    <row r="135" spans="1:12" hidden="1" outlineLevel="2" x14ac:dyDescent="0.25">
      <c r="A135" s="11">
        <v>11</v>
      </c>
      <c r="B135" s="12">
        <v>41553</v>
      </c>
      <c r="C135" s="13">
        <v>41553</v>
      </c>
      <c r="D135" s="11" t="s">
        <v>107</v>
      </c>
      <c r="E135" s="11" t="s">
        <v>108</v>
      </c>
      <c r="F135" s="11" t="s">
        <v>100</v>
      </c>
      <c r="G135" s="11" t="s">
        <v>101</v>
      </c>
      <c r="H135" s="11" t="s">
        <v>102</v>
      </c>
      <c r="I135" s="14">
        <v>25</v>
      </c>
      <c r="J135" s="11">
        <v>30</v>
      </c>
      <c r="K135" s="14">
        <f>I135*J135</f>
        <v>750</v>
      </c>
      <c r="L135" s="14">
        <f>IF(J135&gt;=30,K135*4%,K135*3%)</f>
        <v>30</v>
      </c>
    </row>
    <row r="136" spans="1:12" hidden="1" outlineLevel="2" x14ac:dyDescent="0.25">
      <c r="A136" s="11">
        <v>11</v>
      </c>
      <c r="B136" s="12">
        <v>41553</v>
      </c>
      <c r="C136" s="13">
        <v>41553</v>
      </c>
      <c r="D136" s="11" t="s">
        <v>107</v>
      </c>
      <c r="E136" s="11" t="s">
        <v>108</v>
      </c>
      <c r="F136" s="11" t="s">
        <v>87</v>
      </c>
      <c r="G136" s="11" t="s">
        <v>88</v>
      </c>
      <c r="H136" s="11" t="s">
        <v>89</v>
      </c>
      <c r="I136" s="14">
        <v>15</v>
      </c>
      <c r="J136" s="11">
        <v>40</v>
      </c>
      <c r="K136" s="14">
        <f>I136*J136</f>
        <v>600</v>
      </c>
      <c r="L136" s="14">
        <f>IF(J136&gt;=30,K136*4%,K136*3%)</f>
        <v>24</v>
      </c>
    </row>
    <row r="137" spans="1:12" hidden="1" outlineLevel="2" x14ac:dyDescent="0.25">
      <c r="A137" s="11">
        <v>11</v>
      </c>
      <c r="B137" s="12">
        <v>41553</v>
      </c>
      <c r="C137" s="13">
        <v>41553</v>
      </c>
      <c r="D137" s="11" t="s">
        <v>107</v>
      </c>
      <c r="E137" s="11" t="s">
        <v>108</v>
      </c>
      <c r="F137" s="11" t="s">
        <v>90</v>
      </c>
      <c r="G137" s="11" t="s">
        <v>91</v>
      </c>
      <c r="H137" s="11" t="s">
        <v>89</v>
      </c>
      <c r="I137" s="14">
        <v>12</v>
      </c>
      <c r="J137" s="11">
        <v>30</v>
      </c>
      <c r="K137" s="14">
        <f>I137*J137</f>
        <v>360</v>
      </c>
      <c r="L137" s="14">
        <f>IF(J137&gt;=30,K137*4%,K137*3%)</f>
        <v>14.4</v>
      </c>
    </row>
    <row r="138" spans="1:12" hidden="1" outlineLevel="2" x14ac:dyDescent="0.25">
      <c r="A138" s="11">
        <v>11</v>
      </c>
      <c r="B138" s="12">
        <v>41553</v>
      </c>
      <c r="C138" s="13">
        <v>41553</v>
      </c>
      <c r="D138" s="11" t="s">
        <v>107</v>
      </c>
      <c r="E138" s="11" t="s">
        <v>108</v>
      </c>
      <c r="F138" s="11" t="s">
        <v>98</v>
      </c>
      <c r="G138" s="11" t="s">
        <v>99</v>
      </c>
      <c r="H138" s="11" t="s">
        <v>89</v>
      </c>
      <c r="I138" s="14">
        <v>10</v>
      </c>
      <c r="J138" s="11">
        <v>20</v>
      </c>
      <c r="K138" s="14">
        <f>I138*J138</f>
        <v>200</v>
      </c>
      <c r="L138" s="14">
        <f>IF(J138&gt;=30,K138*4%,K138*3%)</f>
        <v>6</v>
      </c>
    </row>
    <row r="139" spans="1:12" hidden="1" outlineLevel="2" x14ac:dyDescent="0.25">
      <c r="A139" s="11">
        <v>11</v>
      </c>
      <c r="B139" s="12">
        <v>41553</v>
      </c>
      <c r="C139" s="13">
        <v>41553</v>
      </c>
      <c r="D139" s="11" t="s">
        <v>107</v>
      </c>
      <c r="E139" s="11" t="s">
        <v>108</v>
      </c>
      <c r="F139" s="11" t="s">
        <v>95</v>
      </c>
      <c r="G139" s="11" t="s">
        <v>96</v>
      </c>
      <c r="H139" s="11" t="s">
        <v>97</v>
      </c>
      <c r="I139" s="14">
        <v>3</v>
      </c>
      <c r="J139" s="11">
        <v>40</v>
      </c>
      <c r="K139" s="14">
        <f>I139*J139</f>
        <v>120</v>
      </c>
      <c r="L139" s="14">
        <f>IF(J139&gt;=30,K139*4%,K139*3%)</f>
        <v>4.8</v>
      </c>
    </row>
    <row r="140" spans="1:12" hidden="1" outlineLevel="2" x14ac:dyDescent="0.25">
      <c r="A140" s="11">
        <v>11</v>
      </c>
      <c r="B140" s="12">
        <v>41553</v>
      </c>
      <c r="C140" s="13">
        <v>41553</v>
      </c>
      <c r="D140" s="11" t="s">
        <v>107</v>
      </c>
      <c r="E140" s="11" t="s">
        <v>108</v>
      </c>
      <c r="F140" s="11" t="s">
        <v>92</v>
      </c>
      <c r="G140" s="11" t="s">
        <v>93</v>
      </c>
      <c r="H140" s="11" t="s">
        <v>94</v>
      </c>
      <c r="I140" s="14">
        <v>2.5</v>
      </c>
      <c r="J140" s="11">
        <v>30</v>
      </c>
      <c r="K140" s="14">
        <f>I140*J140</f>
        <v>75</v>
      </c>
      <c r="L140" s="14">
        <f>IF(J140&gt;=30,K140*4%,K140*3%)</f>
        <v>3</v>
      </c>
    </row>
    <row r="141" spans="1:12" hidden="1" outlineLevel="2" x14ac:dyDescent="0.25">
      <c r="A141" s="11">
        <v>12</v>
      </c>
      <c r="B141" s="12">
        <v>41563</v>
      </c>
      <c r="C141" s="13">
        <v>41563</v>
      </c>
      <c r="D141" s="11" t="s">
        <v>107</v>
      </c>
      <c r="E141" s="11" t="s">
        <v>109</v>
      </c>
      <c r="F141" s="11" t="s">
        <v>100</v>
      </c>
      <c r="G141" s="11" t="s">
        <v>101</v>
      </c>
      <c r="H141" s="11" t="s">
        <v>102</v>
      </c>
      <c r="I141" s="14">
        <v>25</v>
      </c>
      <c r="J141" s="11">
        <v>40</v>
      </c>
      <c r="K141" s="14">
        <f>I141*J141</f>
        <v>1000</v>
      </c>
      <c r="L141" s="14">
        <f>IF(J141&gt;=30,K141*4%,K141*3%)</f>
        <v>40</v>
      </c>
    </row>
    <row r="142" spans="1:12" hidden="1" outlineLevel="2" x14ac:dyDescent="0.25">
      <c r="A142" s="11">
        <v>12</v>
      </c>
      <c r="B142" s="12">
        <v>41563</v>
      </c>
      <c r="C142" s="13">
        <v>41563</v>
      </c>
      <c r="D142" s="11" t="s">
        <v>107</v>
      </c>
      <c r="E142" s="11" t="s">
        <v>109</v>
      </c>
      <c r="F142" s="11" t="s">
        <v>87</v>
      </c>
      <c r="G142" s="11" t="s">
        <v>88</v>
      </c>
      <c r="H142" s="11" t="s">
        <v>89</v>
      </c>
      <c r="I142" s="14">
        <v>15</v>
      </c>
      <c r="J142" s="11">
        <v>60</v>
      </c>
      <c r="K142" s="14">
        <f>I142*J142</f>
        <v>900</v>
      </c>
      <c r="L142" s="14">
        <f>IF(J142&gt;=30,K142*4%,K142*3%)</f>
        <v>36</v>
      </c>
    </row>
    <row r="143" spans="1:12" hidden="1" outlineLevel="2" x14ac:dyDescent="0.25">
      <c r="A143" s="11">
        <v>12</v>
      </c>
      <c r="B143" s="12">
        <v>41563</v>
      </c>
      <c r="C143" s="13">
        <v>41563</v>
      </c>
      <c r="D143" s="11" t="s">
        <v>107</v>
      </c>
      <c r="E143" s="11" t="s">
        <v>109</v>
      </c>
      <c r="F143" s="11" t="s">
        <v>90</v>
      </c>
      <c r="G143" s="11" t="s">
        <v>91</v>
      </c>
      <c r="H143" s="11" t="s">
        <v>89</v>
      </c>
      <c r="I143" s="14">
        <v>12</v>
      </c>
      <c r="J143" s="11">
        <v>50</v>
      </c>
      <c r="K143" s="14">
        <f>I143*J143</f>
        <v>600</v>
      </c>
      <c r="L143" s="14">
        <f>IF(J143&gt;=30,K143*4%,K143*3%)</f>
        <v>24</v>
      </c>
    </row>
    <row r="144" spans="1:12" hidden="1" outlineLevel="2" x14ac:dyDescent="0.25">
      <c r="A144" s="11">
        <v>12</v>
      </c>
      <c r="B144" s="12">
        <v>41563</v>
      </c>
      <c r="C144" s="13">
        <v>41563</v>
      </c>
      <c r="D144" s="11" t="s">
        <v>107</v>
      </c>
      <c r="E144" s="11" t="s">
        <v>109</v>
      </c>
      <c r="F144" s="11" t="s">
        <v>95</v>
      </c>
      <c r="G144" s="11" t="s">
        <v>96</v>
      </c>
      <c r="H144" s="11" t="s">
        <v>97</v>
      </c>
      <c r="I144" s="14">
        <v>3</v>
      </c>
      <c r="J144" s="11">
        <v>30</v>
      </c>
      <c r="K144" s="14">
        <f>I144*J144</f>
        <v>90</v>
      </c>
      <c r="L144" s="14">
        <f>IF(J144&gt;=30,K144*4%,K144*3%)</f>
        <v>3.6</v>
      </c>
    </row>
    <row r="145" spans="1:12" hidden="1" outlineLevel="2" x14ac:dyDescent="0.25">
      <c r="A145" s="11">
        <v>12</v>
      </c>
      <c r="B145" s="12">
        <v>41563</v>
      </c>
      <c r="C145" s="13">
        <v>41563</v>
      </c>
      <c r="D145" s="11" t="s">
        <v>107</v>
      </c>
      <c r="E145" s="11" t="s">
        <v>109</v>
      </c>
      <c r="F145" s="11" t="s">
        <v>92</v>
      </c>
      <c r="G145" s="11" t="s">
        <v>93</v>
      </c>
      <c r="H145" s="11" t="s">
        <v>94</v>
      </c>
      <c r="I145" s="14">
        <v>2.5</v>
      </c>
      <c r="J145" s="11">
        <v>20</v>
      </c>
      <c r="K145" s="14">
        <f>I145*J145</f>
        <v>50</v>
      </c>
      <c r="L145" s="14">
        <f>IF(J145&gt;=30,K145*4%,K145*3%)</f>
        <v>1.5</v>
      </c>
    </row>
    <row r="146" spans="1:12" hidden="1" outlineLevel="2" x14ac:dyDescent="0.25">
      <c r="A146" s="11">
        <v>13</v>
      </c>
      <c r="B146" s="12">
        <v>41573</v>
      </c>
      <c r="C146" s="13">
        <v>41573</v>
      </c>
      <c r="D146" s="11" t="s">
        <v>107</v>
      </c>
      <c r="E146" s="11" t="s">
        <v>108</v>
      </c>
      <c r="F146" s="11" t="s">
        <v>98</v>
      </c>
      <c r="G146" s="11" t="s">
        <v>99</v>
      </c>
      <c r="H146" s="11" t="s">
        <v>89</v>
      </c>
      <c r="I146" s="14">
        <v>10</v>
      </c>
      <c r="J146" s="11">
        <v>30</v>
      </c>
      <c r="K146" s="14">
        <f>I146*J146</f>
        <v>300</v>
      </c>
      <c r="L146" s="14">
        <f>IF(J146&gt;=30,K146*4%,K146*3%)</f>
        <v>12</v>
      </c>
    </row>
    <row r="147" spans="1:12" hidden="1" outlineLevel="2" x14ac:dyDescent="0.25">
      <c r="A147" s="11">
        <v>13</v>
      </c>
      <c r="B147" s="12">
        <v>41573</v>
      </c>
      <c r="C147" s="13">
        <v>41573</v>
      </c>
      <c r="D147" s="11" t="s">
        <v>107</v>
      </c>
      <c r="E147" s="11" t="s">
        <v>108</v>
      </c>
      <c r="F147" s="11" t="s">
        <v>87</v>
      </c>
      <c r="G147" s="11" t="s">
        <v>88</v>
      </c>
      <c r="H147" s="11" t="s">
        <v>89</v>
      </c>
      <c r="I147" s="14">
        <v>15</v>
      </c>
      <c r="J147" s="11">
        <v>20</v>
      </c>
      <c r="K147" s="14">
        <f>I147*J147</f>
        <v>300</v>
      </c>
      <c r="L147" s="14">
        <f>IF(J147&gt;=30,K147*4%,K147*3%)</f>
        <v>9</v>
      </c>
    </row>
    <row r="148" spans="1:12" hidden="1" outlineLevel="2" x14ac:dyDescent="0.25">
      <c r="A148" s="11">
        <v>13</v>
      </c>
      <c r="B148" s="12">
        <v>41573</v>
      </c>
      <c r="C148" s="13">
        <v>41573</v>
      </c>
      <c r="D148" s="11" t="s">
        <v>107</v>
      </c>
      <c r="E148" s="11" t="s">
        <v>108</v>
      </c>
      <c r="F148" s="11" t="s">
        <v>100</v>
      </c>
      <c r="G148" s="11" t="s">
        <v>101</v>
      </c>
      <c r="H148" s="11" t="s">
        <v>102</v>
      </c>
      <c r="I148" s="14">
        <v>25</v>
      </c>
      <c r="J148" s="11">
        <v>10</v>
      </c>
      <c r="K148" s="14">
        <f>I148*J148</f>
        <v>250</v>
      </c>
      <c r="L148" s="14">
        <f>IF(J148&gt;=30,K148*4%,K148*3%)</f>
        <v>7.5</v>
      </c>
    </row>
    <row r="149" spans="1:12" hidden="1" outlineLevel="2" x14ac:dyDescent="0.25">
      <c r="A149" s="11">
        <v>13</v>
      </c>
      <c r="B149" s="12">
        <v>41573</v>
      </c>
      <c r="C149" s="13">
        <v>41573</v>
      </c>
      <c r="D149" s="11" t="s">
        <v>107</v>
      </c>
      <c r="E149" s="11" t="s">
        <v>108</v>
      </c>
      <c r="F149" s="11" t="s">
        <v>90</v>
      </c>
      <c r="G149" s="11" t="s">
        <v>91</v>
      </c>
      <c r="H149" s="11" t="s">
        <v>89</v>
      </c>
      <c r="I149" s="14">
        <v>12</v>
      </c>
      <c r="J149" s="11">
        <v>10</v>
      </c>
      <c r="K149" s="14">
        <f>I149*J149</f>
        <v>120</v>
      </c>
      <c r="L149" s="14">
        <f>IF(J149&gt;=30,K149*4%,K149*3%)</f>
        <v>3.5999999999999996</v>
      </c>
    </row>
    <row r="150" spans="1:12" hidden="1" outlineLevel="2" x14ac:dyDescent="0.25">
      <c r="A150" s="11">
        <v>13</v>
      </c>
      <c r="B150" s="12">
        <v>41573</v>
      </c>
      <c r="C150" s="13">
        <v>41573</v>
      </c>
      <c r="D150" s="11" t="s">
        <v>107</v>
      </c>
      <c r="E150" s="11" t="s">
        <v>108</v>
      </c>
      <c r="F150" s="11" t="s">
        <v>95</v>
      </c>
      <c r="G150" s="11" t="s">
        <v>96</v>
      </c>
      <c r="H150" s="11" t="s">
        <v>97</v>
      </c>
      <c r="I150" s="14">
        <v>3</v>
      </c>
      <c r="J150" s="11">
        <v>20</v>
      </c>
      <c r="K150" s="14">
        <f>I150*J150</f>
        <v>60</v>
      </c>
      <c r="L150" s="14">
        <f>IF(J150&gt;=30,K150*4%,K150*3%)</f>
        <v>1.7999999999999998</v>
      </c>
    </row>
    <row r="151" spans="1:12" hidden="1" outlineLevel="2" x14ac:dyDescent="0.25">
      <c r="A151" s="11">
        <v>13</v>
      </c>
      <c r="B151" s="12">
        <v>41573</v>
      </c>
      <c r="C151" s="13">
        <v>41573</v>
      </c>
      <c r="D151" s="11" t="s">
        <v>107</v>
      </c>
      <c r="E151" s="11" t="s">
        <v>108</v>
      </c>
      <c r="F151" s="11" t="s">
        <v>92</v>
      </c>
      <c r="G151" s="11" t="s">
        <v>93</v>
      </c>
      <c r="H151" s="11" t="s">
        <v>94</v>
      </c>
      <c r="I151" s="14">
        <v>2.5</v>
      </c>
      <c r="J151" s="11">
        <v>10</v>
      </c>
      <c r="K151" s="14">
        <f>I151*J151</f>
        <v>25</v>
      </c>
      <c r="L151" s="14">
        <f>IF(J151&gt;=30,K151*4%,K151*3%)</f>
        <v>0.75</v>
      </c>
    </row>
    <row r="152" spans="1:12" outlineLevel="1" collapsed="1" x14ac:dyDescent="0.25">
      <c r="A152" s="11"/>
      <c r="B152" s="12"/>
      <c r="C152" s="28" t="s">
        <v>138</v>
      </c>
      <c r="D152" s="11"/>
      <c r="E152" s="11"/>
      <c r="F152" s="11"/>
      <c r="G152" s="11"/>
      <c r="H152" s="11"/>
      <c r="I152" s="14"/>
      <c r="J152" s="11">
        <f>SUBTOTAL(5,J135:J151)</f>
        <v>10</v>
      </c>
      <c r="K152" s="14"/>
      <c r="L152" s="14">
        <f>SUBTOTAL(5,L135:L151)</f>
        <v>0.75</v>
      </c>
    </row>
    <row r="153" spans="1:12" hidden="1" outlineLevel="2" x14ac:dyDescent="0.25">
      <c r="A153" s="11">
        <v>14</v>
      </c>
      <c r="B153" s="12">
        <v>41583</v>
      </c>
      <c r="C153" s="13">
        <v>41583</v>
      </c>
      <c r="D153" s="11" t="s">
        <v>107</v>
      </c>
      <c r="E153" s="11" t="s">
        <v>109</v>
      </c>
      <c r="F153" s="11" t="s">
        <v>90</v>
      </c>
      <c r="G153" s="11" t="s">
        <v>91</v>
      </c>
      <c r="H153" s="11" t="s">
        <v>89</v>
      </c>
      <c r="I153" s="14">
        <v>12</v>
      </c>
      <c r="J153" s="11">
        <v>40</v>
      </c>
      <c r="K153" s="14">
        <f>I153*J153</f>
        <v>480</v>
      </c>
      <c r="L153" s="14">
        <f>IF(J153&gt;=30,K153*4%,K153*3%)</f>
        <v>19.2</v>
      </c>
    </row>
    <row r="154" spans="1:12" hidden="1" outlineLevel="2" x14ac:dyDescent="0.25">
      <c r="A154" s="11">
        <v>14</v>
      </c>
      <c r="B154" s="12">
        <v>41583</v>
      </c>
      <c r="C154" s="13">
        <v>41583</v>
      </c>
      <c r="D154" s="11" t="s">
        <v>107</v>
      </c>
      <c r="E154" s="11" t="s">
        <v>109</v>
      </c>
      <c r="F154" s="11" t="s">
        <v>98</v>
      </c>
      <c r="G154" s="11" t="s">
        <v>99</v>
      </c>
      <c r="H154" s="11" t="s">
        <v>89</v>
      </c>
      <c r="I154" s="14">
        <v>10</v>
      </c>
      <c r="J154" s="11">
        <v>20</v>
      </c>
      <c r="K154" s="14">
        <f>I154*J154</f>
        <v>200</v>
      </c>
      <c r="L154" s="14">
        <f>IF(J154&gt;=30,K154*4%,K154*3%)</f>
        <v>6</v>
      </c>
    </row>
    <row r="155" spans="1:12" hidden="1" outlineLevel="2" x14ac:dyDescent="0.25">
      <c r="A155" s="11">
        <v>14</v>
      </c>
      <c r="B155" s="12">
        <v>41583</v>
      </c>
      <c r="C155" s="13">
        <v>41583</v>
      </c>
      <c r="D155" s="11" t="s">
        <v>107</v>
      </c>
      <c r="E155" s="11" t="s">
        <v>109</v>
      </c>
      <c r="F155" s="11" t="s">
        <v>87</v>
      </c>
      <c r="G155" s="11" t="s">
        <v>88</v>
      </c>
      <c r="H155" s="11" t="s">
        <v>89</v>
      </c>
      <c r="I155" s="14">
        <v>15</v>
      </c>
      <c r="J155" s="11">
        <v>10</v>
      </c>
      <c r="K155" s="14">
        <f>I155*J155</f>
        <v>150</v>
      </c>
      <c r="L155" s="14">
        <f>IF(J155&gt;=30,K155*4%,K155*3%)</f>
        <v>4.5</v>
      </c>
    </row>
    <row r="156" spans="1:12" hidden="1" outlineLevel="2" x14ac:dyDescent="0.25">
      <c r="A156" s="11">
        <v>14</v>
      </c>
      <c r="B156" s="12">
        <v>41583</v>
      </c>
      <c r="C156" s="13">
        <v>41583</v>
      </c>
      <c r="D156" s="11" t="s">
        <v>107</v>
      </c>
      <c r="E156" s="11" t="s">
        <v>109</v>
      </c>
      <c r="F156" s="11" t="s">
        <v>95</v>
      </c>
      <c r="G156" s="11" t="s">
        <v>96</v>
      </c>
      <c r="H156" s="11" t="s">
        <v>97</v>
      </c>
      <c r="I156" s="14">
        <v>3</v>
      </c>
      <c r="J156" s="11">
        <v>30</v>
      </c>
      <c r="K156" s="14">
        <f>I156*J156</f>
        <v>90</v>
      </c>
      <c r="L156" s="14">
        <f>IF(J156&gt;=30,K156*4%,K156*3%)</f>
        <v>3.6</v>
      </c>
    </row>
    <row r="157" spans="1:12" hidden="1" outlineLevel="2" x14ac:dyDescent="0.25">
      <c r="A157" s="11">
        <v>14</v>
      </c>
      <c r="B157" s="12">
        <v>41583</v>
      </c>
      <c r="C157" s="13">
        <v>41583</v>
      </c>
      <c r="D157" s="11" t="s">
        <v>107</v>
      </c>
      <c r="E157" s="11" t="s">
        <v>109</v>
      </c>
      <c r="F157" s="11" t="s">
        <v>92</v>
      </c>
      <c r="G157" s="11" t="s">
        <v>93</v>
      </c>
      <c r="H157" s="11" t="s">
        <v>94</v>
      </c>
      <c r="I157" s="14">
        <v>2.5</v>
      </c>
      <c r="J157" s="11">
        <v>20</v>
      </c>
      <c r="K157" s="14">
        <f>I157*J157</f>
        <v>50</v>
      </c>
      <c r="L157" s="14">
        <f>IF(J157&gt;=30,K157*4%,K157*3%)</f>
        <v>1.5</v>
      </c>
    </row>
    <row r="158" spans="1:12" hidden="1" outlineLevel="2" x14ac:dyDescent="0.25">
      <c r="A158" s="11">
        <v>15</v>
      </c>
      <c r="B158" s="12">
        <v>41593</v>
      </c>
      <c r="C158" s="13">
        <v>41593</v>
      </c>
      <c r="D158" s="11" t="s">
        <v>107</v>
      </c>
      <c r="E158" s="11" t="s">
        <v>108</v>
      </c>
      <c r="F158" s="11" t="s">
        <v>87</v>
      </c>
      <c r="G158" s="11" t="s">
        <v>88</v>
      </c>
      <c r="H158" s="11" t="s">
        <v>89</v>
      </c>
      <c r="I158" s="14">
        <v>15</v>
      </c>
      <c r="J158" s="11">
        <v>70</v>
      </c>
      <c r="K158" s="14">
        <f>I158*J158</f>
        <v>1050</v>
      </c>
      <c r="L158" s="14">
        <f>IF(J158&gt;=30,K158*4%,K158*3%)</f>
        <v>42</v>
      </c>
    </row>
    <row r="159" spans="1:12" hidden="1" outlineLevel="2" x14ac:dyDescent="0.25">
      <c r="A159" s="11">
        <v>15</v>
      </c>
      <c r="B159" s="12">
        <v>41593</v>
      </c>
      <c r="C159" s="13">
        <v>41593</v>
      </c>
      <c r="D159" s="11" t="s">
        <v>107</v>
      </c>
      <c r="E159" s="11" t="s">
        <v>108</v>
      </c>
      <c r="F159" s="11" t="s">
        <v>90</v>
      </c>
      <c r="G159" s="11" t="s">
        <v>91</v>
      </c>
      <c r="H159" s="11" t="s">
        <v>89</v>
      </c>
      <c r="I159" s="14">
        <v>12</v>
      </c>
      <c r="J159" s="11">
        <v>50</v>
      </c>
      <c r="K159" s="14">
        <f>I159*J159</f>
        <v>600</v>
      </c>
      <c r="L159" s="14">
        <f>IF(J159&gt;=30,K159*4%,K159*3%)</f>
        <v>24</v>
      </c>
    </row>
    <row r="160" spans="1:12" hidden="1" outlineLevel="2" x14ac:dyDescent="0.25">
      <c r="A160" s="11">
        <v>15</v>
      </c>
      <c r="B160" s="12">
        <v>41593</v>
      </c>
      <c r="C160" s="13">
        <v>41593</v>
      </c>
      <c r="D160" s="11" t="s">
        <v>107</v>
      </c>
      <c r="E160" s="11" t="s">
        <v>108</v>
      </c>
      <c r="F160" s="11" t="s">
        <v>98</v>
      </c>
      <c r="G160" s="11" t="s">
        <v>99</v>
      </c>
      <c r="H160" s="11" t="s">
        <v>89</v>
      </c>
      <c r="I160" s="14">
        <v>10</v>
      </c>
      <c r="J160" s="11">
        <v>20</v>
      </c>
      <c r="K160" s="14">
        <f>I160*J160</f>
        <v>200</v>
      </c>
      <c r="L160" s="14">
        <f>IF(J160&gt;=30,K160*4%,K160*3%)</f>
        <v>6</v>
      </c>
    </row>
    <row r="161" spans="1:12" hidden="1" outlineLevel="2" x14ac:dyDescent="0.25">
      <c r="A161" s="11">
        <v>15</v>
      </c>
      <c r="B161" s="12">
        <v>41593</v>
      </c>
      <c r="C161" s="13">
        <v>41593</v>
      </c>
      <c r="D161" s="11" t="s">
        <v>107</v>
      </c>
      <c r="E161" s="11" t="s">
        <v>108</v>
      </c>
      <c r="F161" s="11" t="s">
        <v>95</v>
      </c>
      <c r="G161" s="11" t="s">
        <v>96</v>
      </c>
      <c r="H161" s="11" t="s">
        <v>97</v>
      </c>
      <c r="I161" s="14">
        <v>3</v>
      </c>
      <c r="J161" s="11">
        <v>40</v>
      </c>
      <c r="K161" s="14">
        <f>I161*J161</f>
        <v>120</v>
      </c>
      <c r="L161" s="14">
        <f>IF(J161&gt;=30,K161*4%,K161*3%)</f>
        <v>4.8</v>
      </c>
    </row>
    <row r="162" spans="1:12" hidden="1" outlineLevel="2" x14ac:dyDescent="0.25">
      <c r="A162" s="11">
        <v>15</v>
      </c>
      <c r="B162" s="12">
        <v>41593</v>
      </c>
      <c r="C162" s="13">
        <v>41593</v>
      </c>
      <c r="D162" s="11" t="s">
        <v>107</v>
      </c>
      <c r="E162" s="11" t="s">
        <v>108</v>
      </c>
      <c r="F162" s="11" t="s">
        <v>92</v>
      </c>
      <c r="G162" s="11" t="s">
        <v>93</v>
      </c>
      <c r="H162" s="11" t="s">
        <v>94</v>
      </c>
      <c r="I162" s="14">
        <v>2.5</v>
      </c>
      <c r="J162" s="11">
        <v>30</v>
      </c>
      <c r="K162" s="14">
        <f>I162*J162</f>
        <v>75</v>
      </c>
      <c r="L162" s="14">
        <f>IF(J162&gt;=30,K162*4%,K162*3%)</f>
        <v>3</v>
      </c>
    </row>
    <row r="163" spans="1:12" hidden="1" outlineLevel="2" x14ac:dyDescent="0.25">
      <c r="A163" s="11">
        <v>16</v>
      </c>
      <c r="B163" s="12">
        <v>41603</v>
      </c>
      <c r="C163" s="13">
        <v>41603</v>
      </c>
      <c r="D163" s="11" t="s">
        <v>107</v>
      </c>
      <c r="E163" s="11" t="s">
        <v>109</v>
      </c>
      <c r="F163" s="11" t="s">
        <v>100</v>
      </c>
      <c r="G163" s="11" t="s">
        <v>101</v>
      </c>
      <c r="H163" s="11" t="s">
        <v>102</v>
      </c>
      <c r="I163" s="14">
        <v>25</v>
      </c>
      <c r="J163" s="11">
        <v>50</v>
      </c>
      <c r="K163" s="14">
        <f>I163*J163</f>
        <v>1250</v>
      </c>
      <c r="L163" s="14">
        <f>IF(J163&gt;=30,K163*4%,K163*3%)</f>
        <v>50</v>
      </c>
    </row>
    <row r="164" spans="1:12" hidden="1" outlineLevel="2" x14ac:dyDescent="0.25">
      <c r="A164" s="11">
        <v>16</v>
      </c>
      <c r="B164" s="12">
        <v>41603</v>
      </c>
      <c r="C164" s="13">
        <v>41603</v>
      </c>
      <c r="D164" s="11" t="s">
        <v>107</v>
      </c>
      <c r="E164" s="11" t="s">
        <v>109</v>
      </c>
      <c r="F164" s="11" t="s">
        <v>90</v>
      </c>
      <c r="G164" s="11" t="s">
        <v>91</v>
      </c>
      <c r="H164" s="11" t="s">
        <v>89</v>
      </c>
      <c r="I164" s="14">
        <v>12</v>
      </c>
      <c r="J164" s="11">
        <v>50</v>
      </c>
      <c r="K164" s="14">
        <f>I164*J164</f>
        <v>600</v>
      </c>
      <c r="L164" s="14">
        <f>IF(J164&gt;=30,K164*4%,K164*3%)</f>
        <v>24</v>
      </c>
    </row>
    <row r="165" spans="1:12" hidden="1" outlineLevel="2" x14ac:dyDescent="0.25">
      <c r="A165" s="11">
        <v>16</v>
      </c>
      <c r="B165" s="12">
        <v>41603</v>
      </c>
      <c r="C165" s="13">
        <v>41603</v>
      </c>
      <c r="D165" s="11" t="s">
        <v>107</v>
      </c>
      <c r="E165" s="11" t="s">
        <v>109</v>
      </c>
      <c r="F165" s="11" t="s">
        <v>98</v>
      </c>
      <c r="G165" s="11" t="s">
        <v>99</v>
      </c>
      <c r="H165" s="11" t="s">
        <v>89</v>
      </c>
      <c r="I165" s="14">
        <v>10</v>
      </c>
      <c r="J165" s="11">
        <v>40</v>
      </c>
      <c r="K165" s="14">
        <f>I165*J165</f>
        <v>400</v>
      </c>
      <c r="L165" s="14">
        <f>IF(J165&gt;=30,K165*4%,K165*3%)</f>
        <v>16</v>
      </c>
    </row>
    <row r="166" spans="1:12" hidden="1" outlineLevel="2" x14ac:dyDescent="0.25">
      <c r="A166" s="11">
        <v>16</v>
      </c>
      <c r="B166" s="12">
        <v>41603</v>
      </c>
      <c r="C166" s="13">
        <v>41603</v>
      </c>
      <c r="D166" s="11" t="s">
        <v>107</v>
      </c>
      <c r="E166" s="11" t="s">
        <v>109</v>
      </c>
      <c r="F166" s="11" t="s">
        <v>87</v>
      </c>
      <c r="G166" s="11" t="s">
        <v>88</v>
      </c>
      <c r="H166" s="11" t="s">
        <v>89</v>
      </c>
      <c r="I166" s="14">
        <v>15</v>
      </c>
      <c r="J166" s="11">
        <v>20</v>
      </c>
      <c r="K166" s="14">
        <f>I166*J166</f>
        <v>300</v>
      </c>
      <c r="L166" s="14">
        <f>IF(J166&gt;=30,K166*4%,K166*3%)</f>
        <v>9</v>
      </c>
    </row>
    <row r="167" spans="1:12" hidden="1" outlineLevel="2" x14ac:dyDescent="0.25">
      <c r="A167" s="11">
        <v>16</v>
      </c>
      <c r="B167" s="12">
        <v>41603</v>
      </c>
      <c r="C167" s="13">
        <v>41603</v>
      </c>
      <c r="D167" s="11" t="s">
        <v>107</v>
      </c>
      <c r="E167" s="11" t="s">
        <v>109</v>
      </c>
      <c r="F167" s="11" t="s">
        <v>92</v>
      </c>
      <c r="G167" s="11" t="s">
        <v>93</v>
      </c>
      <c r="H167" s="11" t="s">
        <v>94</v>
      </c>
      <c r="I167" s="14">
        <v>2.5</v>
      </c>
      <c r="J167" s="11">
        <v>30</v>
      </c>
      <c r="K167" s="14">
        <f>I167*J167</f>
        <v>75</v>
      </c>
      <c r="L167" s="14">
        <f>IF(J167&gt;=30,K167*4%,K167*3%)</f>
        <v>3</v>
      </c>
    </row>
    <row r="168" spans="1:12" hidden="1" outlineLevel="2" x14ac:dyDescent="0.25">
      <c r="A168" s="11">
        <v>16</v>
      </c>
      <c r="B168" s="12">
        <v>41603</v>
      </c>
      <c r="C168" s="13">
        <v>41603</v>
      </c>
      <c r="D168" s="11" t="s">
        <v>107</v>
      </c>
      <c r="E168" s="11" t="s">
        <v>109</v>
      </c>
      <c r="F168" s="11" t="s">
        <v>95</v>
      </c>
      <c r="G168" s="11" t="s">
        <v>96</v>
      </c>
      <c r="H168" s="11" t="s">
        <v>97</v>
      </c>
      <c r="I168" s="14">
        <v>3</v>
      </c>
      <c r="J168" s="11">
        <v>20</v>
      </c>
      <c r="K168" s="14">
        <f>I168*J168</f>
        <v>60</v>
      </c>
      <c r="L168" s="14">
        <f>IF(J168&gt;=30,K168*4%,K168*3%)</f>
        <v>1.7999999999999998</v>
      </c>
    </row>
    <row r="169" spans="1:12" outlineLevel="1" collapsed="1" x14ac:dyDescent="0.25">
      <c r="A169" s="11"/>
      <c r="B169" s="12"/>
      <c r="C169" s="28" t="s">
        <v>139</v>
      </c>
      <c r="D169" s="11"/>
      <c r="E169" s="11"/>
      <c r="F169" s="11"/>
      <c r="G169" s="11"/>
      <c r="H169" s="11"/>
      <c r="I169" s="14"/>
      <c r="J169" s="11">
        <f>SUBTOTAL(5,J153:J168)</f>
        <v>10</v>
      </c>
      <c r="K169" s="14"/>
      <c r="L169" s="14">
        <f>SUBTOTAL(5,L153:L168)</f>
        <v>1.5</v>
      </c>
    </row>
    <row r="170" spans="1:12" hidden="1" outlineLevel="2" x14ac:dyDescent="0.25">
      <c r="A170" s="11">
        <v>17</v>
      </c>
      <c r="B170" s="12">
        <v>41613</v>
      </c>
      <c r="C170" s="13">
        <v>41613</v>
      </c>
      <c r="D170" s="11" t="s">
        <v>107</v>
      </c>
      <c r="E170" s="11" t="s">
        <v>108</v>
      </c>
      <c r="F170" s="11" t="s">
        <v>100</v>
      </c>
      <c r="G170" s="11" t="s">
        <v>101</v>
      </c>
      <c r="H170" s="11" t="s">
        <v>102</v>
      </c>
      <c r="I170" s="14">
        <v>25</v>
      </c>
      <c r="J170" s="11">
        <v>50</v>
      </c>
      <c r="K170" s="14">
        <f>I170*J170</f>
        <v>1250</v>
      </c>
      <c r="L170" s="14">
        <f>IF(J170&gt;=30,K170*4%,K170*3%)</f>
        <v>50</v>
      </c>
    </row>
    <row r="171" spans="1:12" hidden="1" outlineLevel="2" x14ac:dyDescent="0.25">
      <c r="A171" s="11">
        <v>17</v>
      </c>
      <c r="B171" s="12">
        <v>41613</v>
      </c>
      <c r="C171" s="13">
        <v>41613</v>
      </c>
      <c r="D171" s="11" t="s">
        <v>107</v>
      </c>
      <c r="E171" s="11" t="s">
        <v>108</v>
      </c>
      <c r="F171" s="11" t="s">
        <v>87</v>
      </c>
      <c r="G171" s="11" t="s">
        <v>88</v>
      </c>
      <c r="H171" s="11" t="s">
        <v>89</v>
      </c>
      <c r="I171" s="14">
        <v>15</v>
      </c>
      <c r="J171" s="11">
        <v>30</v>
      </c>
      <c r="K171" s="14">
        <f>I171*J171</f>
        <v>450</v>
      </c>
      <c r="L171" s="14">
        <f>IF(J171&gt;=30,K171*4%,K171*3%)</f>
        <v>18</v>
      </c>
    </row>
    <row r="172" spans="1:12" hidden="1" outlineLevel="2" x14ac:dyDescent="0.25">
      <c r="A172" s="11">
        <v>17</v>
      </c>
      <c r="B172" s="12">
        <v>41613</v>
      </c>
      <c r="C172" s="13">
        <v>41613</v>
      </c>
      <c r="D172" s="11" t="s">
        <v>107</v>
      </c>
      <c r="E172" s="11" t="s">
        <v>108</v>
      </c>
      <c r="F172" s="11" t="s">
        <v>98</v>
      </c>
      <c r="G172" s="11" t="s">
        <v>99</v>
      </c>
      <c r="H172" s="11" t="s">
        <v>89</v>
      </c>
      <c r="I172" s="14">
        <v>10</v>
      </c>
      <c r="J172" s="11">
        <v>40</v>
      </c>
      <c r="K172" s="14">
        <f>I172*J172</f>
        <v>400</v>
      </c>
      <c r="L172" s="14">
        <f>IF(J172&gt;=30,K172*4%,K172*3%)</f>
        <v>16</v>
      </c>
    </row>
    <row r="173" spans="1:12" hidden="1" outlineLevel="2" x14ac:dyDescent="0.25">
      <c r="A173" s="11">
        <v>17</v>
      </c>
      <c r="B173" s="12">
        <v>41613</v>
      </c>
      <c r="C173" s="13">
        <v>41613</v>
      </c>
      <c r="D173" s="11" t="s">
        <v>107</v>
      </c>
      <c r="E173" s="11" t="s">
        <v>108</v>
      </c>
      <c r="F173" s="11" t="s">
        <v>90</v>
      </c>
      <c r="G173" s="11" t="s">
        <v>91</v>
      </c>
      <c r="H173" s="11" t="s">
        <v>89</v>
      </c>
      <c r="I173" s="14">
        <v>12</v>
      </c>
      <c r="J173" s="11">
        <v>20</v>
      </c>
      <c r="K173" s="14">
        <f>I173*J173</f>
        <v>240</v>
      </c>
      <c r="L173" s="14">
        <f>IF(J173&gt;=30,K173*4%,K173*3%)</f>
        <v>7.1999999999999993</v>
      </c>
    </row>
    <row r="174" spans="1:12" hidden="1" outlineLevel="2" x14ac:dyDescent="0.25">
      <c r="A174" s="11">
        <v>17</v>
      </c>
      <c r="B174" s="12">
        <v>41613</v>
      </c>
      <c r="C174" s="13">
        <v>41613</v>
      </c>
      <c r="D174" s="11" t="s">
        <v>107</v>
      </c>
      <c r="E174" s="11" t="s">
        <v>108</v>
      </c>
      <c r="F174" s="11" t="s">
        <v>95</v>
      </c>
      <c r="G174" s="11" t="s">
        <v>96</v>
      </c>
      <c r="H174" s="11" t="s">
        <v>97</v>
      </c>
      <c r="I174" s="14">
        <v>3</v>
      </c>
      <c r="J174" s="11">
        <v>30</v>
      </c>
      <c r="K174" s="14">
        <f>I174*J174</f>
        <v>90</v>
      </c>
      <c r="L174" s="14">
        <f>IF(J174&gt;=30,K174*4%,K174*3%)</f>
        <v>3.6</v>
      </c>
    </row>
    <row r="175" spans="1:12" hidden="1" outlineLevel="2" x14ac:dyDescent="0.25">
      <c r="A175" s="11">
        <v>17</v>
      </c>
      <c r="B175" s="12">
        <v>41613</v>
      </c>
      <c r="C175" s="13">
        <v>41613</v>
      </c>
      <c r="D175" s="11" t="s">
        <v>107</v>
      </c>
      <c r="E175" s="11" t="s">
        <v>108</v>
      </c>
      <c r="F175" s="11" t="s">
        <v>92</v>
      </c>
      <c r="G175" s="11" t="s">
        <v>93</v>
      </c>
      <c r="H175" s="11" t="s">
        <v>94</v>
      </c>
      <c r="I175" s="14">
        <v>2.5</v>
      </c>
      <c r="J175" s="11">
        <v>20</v>
      </c>
      <c r="K175" s="14">
        <f>I175*J175</f>
        <v>50</v>
      </c>
      <c r="L175" s="14">
        <f>IF(J175&gt;=30,K175*4%,K175*3%)</f>
        <v>1.5</v>
      </c>
    </row>
    <row r="176" spans="1:12" hidden="1" outlineLevel="2" x14ac:dyDescent="0.25">
      <c r="A176" s="11">
        <v>18</v>
      </c>
      <c r="B176" s="12">
        <v>41623</v>
      </c>
      <c r="C176" s="13">
        <v>41623</v>
      </c>
      <c r="D176" s="11" t="s">
        <v>107</v>
      </c>
      <c r="E176" s="11" t="s">
        <v>109</v>
      </c>
      <c r="F176" s="11" t="s">
        <v>100</v>
      </c>
      <c r="G176" s="11" t="s">
        <v>101</v>
      </c>
      <c r="H176" s="11" t="s">
        <v>102</v>
      </c>
      <c r="I176" s="14">
        <v>25</v>
      </c>
      <c r="J176" s="11">
        <v>40</v>
      </c>
      <c r="K176" s="14">
        <f>I176*J176</f>
        <v>1000</v>
      </c>
      <c r="L176" s="14">
        <f>IF(J176&gt;=30,K176*4%,K176*3%)</f>
        <v>40</v>
      </c>
    </row>
    <row r="177" spans="1:12" hidden="1" outlineLevel="2" x14ac:dyDescent="0.25">
      <c r="A177" s="11">
        <v>18</v>
      </c>
      <c r="B177" s="12">
        <v>41623</v>
      </c>
      <c r="C177" s="13">
        <v>41623</v>
      </c>
      <c r="D177" s="11" t="s">
        <v>107</v>
      </c>
      <c r="E177" s="11" t="s">
        <v>109</v>
      </c>
      <c r="F177" s="11" t="s">
        <v>87</v>
      </c>
      <c r="G177" s="11" t="s">
        <v>88</v>
      </c>
      <c r="H177" s="11" t="s">
        <v>89</v>
      </c>
      <c r="I177" s="14">
        <v>15</v>
      </c>
      <c r="J177" s="11">
        <v>60</v>
      </c>
      <c r="K177" s="14">
        <f>I177*J177</f>
        <v>900</v>
      </c>
      <c r="L177" s="14">
        <f>IF(J177&gt;=30,K177*4%,K177*3%)</f>
        <v>36</v>
      </c>
    </row>
    <row r="178" spans="1:12" hidden="1" outlineLevel="2" x14ac:dyDescent="0.25">
      <c r="A178" s="11">
        <v>18</v>
      </c>
      <c r="B178" s="12">
        <v>41623</v>
      </c>
      <c r="C178" s="13">
        <v>41623</v>
      </c>
      <c r="D178" s="11" t="s">
        <v>107</v>
      </c>
      <c r="E178" s="11" t="s">
        <v>109</v>
      </c>
      <c r="F178" s="11" t="s">
        <v>90</v>
      </c>
      <c r="G178" s="11" t="s">
        <v>91</v>
      </c>
      <c r="H178" s="11" t="s">
        <v>89</v>
      </c>
      <c r="I178" s="14">
        <v>12</v>
      </c>
      <c r="J178" s="11">
        <v>50</v>
      </c>
      <c r="K178" s="14">
        <f>I178*J178</f>
        <v>600</v>
      </c>
      <c r="L178" s="14">
        <f>IF(J178&gt;=30,K178*4%,K178*3%)</f>
        <v>24</v>
      </c>
    </row>
    <row r="179" spans="1:12" hidden="1" outlineLevel="2" x14ac:dyDescent="0.25">
      <c r="A179" s="11">
        <v>18</v>
      </c>
      <c r="B179" s="12">
        <v>41623</v>
      </c>
      <c r="C179" s="13">
        <v>41623</v>
      </c>
      <c r="D179" s="11" t="s">
        <v>107</v>
      </c>
      <c r="E179" s="11" t="s">
        <v>109</v>
      </c>
      <c r="F179" s="11" t="s">
        <v>98</v>
      </c>
      <c r="G179" s="11" t="s">
        <v>99</v>
      </c>
      <c r="H179" s="11" t="s">
        <v>89</v>
      </c>
      <c r="I179" s="14">
        <v>10</v>
      </c>
      <c r="J179" s="11">
        <v>30</v>
      </c>
      <c r="K179" s="14">
        <f>I179*J179</f>
        <v>300</v>
      </c>
      <c r="L179" s="14">
        <f>IF(J179&gt;=30,K179*4%,K179*3%)</f>
        <v>12</v>
      </c>
    </row>
    <row r="180" spans="1:12" hidden="1" outlineLevel="2" x14ac:dyDescent="0.25">
      <c r="A180" s="11">
        <v>18</v>
      </c>
      <c r="B180" s="12">
        <v>41623</v>
      </c>
      <c r="C180" s="13">
        <v>41623</v>
      </c>
      <c r="D180" s="11" t="s">
        <v>107</v>
      </c>
      <c r="E180" s="11" t="s">
        <v>109</v>
      </c>
      <c r="F180" s="11" t="s">
        <v>95</v>
      </c>
      <c r="G180" s="11" t="s">
        <v>96</v>
      </c>
      <c r="H180" s="11" t="s">
        <v>97</v>
      </c>
      <c r="I180" s="14">
        <v>3</v>
      </c>
      <c r="J180" s="11">
        <v>40</v>
      </c>
      <c r="K180" s="14">
        <f>I180*J180</f>
        <v>120</v>
      </c>
      <c r="L180" s="14">
        <f>IF(J180&gt;=30,K180*4%,K180*3%)</f>
        <v>4.8</v>
      </c>
    </row>
    <row r="181" spans="1:12" hidden="1" outlineLevel="2" x14ac:dyDescent="0.25">
      <c r="A181" s="11">
        <v>18</v>
      </c>
      <c r="B181" s="12">
        <v>41623</v>
      </c>
      <c r="C181" s="13">
        <v>41623</v>
      </c>
      <c r="D181" s="11" t="s">
        <v>107</v>
      </c>
      <c r="E181" s="11" t="s">
        <v>109</v>
      </c>
      <c r="F181" s="11" t="s">
        <v>92</v>
      </c>
      <c r="G181" s="11" t="s">
        <v>93</v>
      </c>
      <c r="H181" s="11" t="s">
        <v>94</v>
      </c>
      <c r="I181" s="14">
        <v>2.5</v>
      </c>
      <c r="J181" s="11">
        <v>20</v>
      </c>
      <c r="K181" s="14">
        <f>I181*J181</f>
        <v>50</v>
      </c>
      <c r="L181" s="14">
        <f>IF(J181&gt;=30,K181*4%,K181*3%)</f>
        <v>1.5</v>
      </c>
    </row>
    <row r="182" spans="1:12" hidden="1" outlineLevel="2" x14ac:dyDescent="0.25">
      <c r="A182" s="11">
        <v>19</v>
      </c>
      <c r="B182" s="12">
        <v>41633</v>
      </c>
      <c r="C182" s="13">
        <v>41633</v>
      </c>
      <c r="D182" s="11" t="s">
        <v>85</v>
      </c>
      <c r="E182" s="11" t="s">
        <v>86</v>
      </c>
      <c r="F182" s="11" t="s">
        <v>100</v>
      </c>
      <c r="G182" s="11" t="s">
        <v>101</v>
      </c>
      <c r="H182" s="11" t="s">
        <v>102</v>
      </c>
      <c r="I182" s="14">
        <v>25</v>
      </c>
      <c r="J182" s="11">
        <v>20</v>
      </c>
      <c r="K182" s="14">
        <f>I182*J182</f>
        <v>500</v>
      </c>
      <c r="L182" s="14">
        <f>IF(J182&gt;=30,K182*4%,K182*3%)</f>
        <v>15</v>
      </c>
    </row>
    <row r="183" spans="1:12" hidden="1" outlineLevel="2" x14ac:dyDescent="0.25">
      <c r="A183" s="11">
        <v>19</v>
      </c>
      <c r="B183" s="12">
        <v>41633</v>
      </c>
      <c r="C183" s="13">
        <v>41633</v>
      </c>
      <c r="D183" s="11" t="s">
        <v>85</v>
      </c>
      <c r="E183" s="11" t="s">
        <v>86</v>
      </c>
      <c r="F183" s="11" t="s">
        <v>87</v>
      </c>
      <c r="G183" s="11" t="s">
        <v>88</v>
      </c>
      <c r="H183" s="11" t="s">
        <v>89</v>
      </c>
      <c r="I183" s="14">
        <v>15</v>
      </c>
      <c r="J183" s="11">
        <v>20</v>
      </c>
      <c r="K183" s="14">
        <f>I183*J183</f>
        <v>300</v>
      </c>
      <c r="L183" s="14">
        <f>IF(J183&gt;=30,K183*4%,K183*3%)</f>
        <v>9</v>
      </c>
    </row>
    <row r="184" spans="1:12" hidden="1" outlineLevel="2" x14ac:dyDescent="0.25">
      <c r="A184" s="11">
        <v>19</v>
      </c>
      <c r="B184" s="12">
        <v>41633</v>
      </c>
      <c r="C184" s="13">
        <v>41633</v>
      </c>
      <c r="D184" s="11" t="s">
        <v>85</v>
      </c>
      <c r="E184" s="11" t="s">
        <v>86</v>
      </c>
      <c r="F184" s="11" t="s">
        <v>90</v>
      </c>
      <c r="G184" s="11" t="s">
        <v>91</v>
      </c>
      <c r="H184" s="11" t="s">
        <v>89</v>
      </c>
      <c r="I184" s="14">
        <v>12</v>
      </c>
      <c r="J184" s="11">
        <v>10</v>
      </c>
      <c r="K184" s="14">
        <f>I184*J184</f>
        <v>120</v>
      </c>
      <c r="L184" s="14">
        <f>IF(J184&gt;=30,K184*4%,K184*3%)</f>
        <v>3.5999999999999996</v>
      </c>
    </row>
    <row r="185" spans="1:12" hidden="1" outlineLevel="2" x14ac:dyDescent="0.25">
      <c r="A185" s="11">
        <v>19</v>
      </c>
      <c r="B185" s="12">
        <v>41633</v>
      </c>
      <c r="C185" s="13">
        <v>41633</v>
      </c>
      <c r="D185" s="11" t="s">
        <v>85</v>
      </c>
      <c r="E185" s="11" t="s">
        <v>86</v>
      </c>
      <c r="F185" s="11" t="s">
        <v>98</v>
      </c>
      <c r="G185" s="11" t="s">
        <v>99</v>
      </c>
      <c r="H185" s="11" t="s">
        <v>89</v>
      </c>
      <c r="I185" s="14">
        <v>10</v>
      </c>
      <c r="J185" s="11">
        <v>10</v>
      </c>
      <c r="K185" s="14">
        <f>I185*J185</f>
        <v>100</v>
      </c>
      <c r="L185" s="14">
        <f>IF(J185&gt;=30,K185*4%,K185*3%)</f>
        <v>3</v>
      </c>
    </row>
    <row r="186" spans="1:12" hidden="1" outlineLevel="2" x14ac:dyDescent="0.25">
      <c r="A186" s="11">
        <v>19</v>
      </c>
      <c r="B186" s="12">
        <v>41633</v>
      </c>
      <c r="C186" s="13">
        <v>41633</v>
      </c>
      <c r="D186" s="11" t="s">
        <v>85</v>
      </c>
      <c r="E186" s="11" t="s">
        <v>86</v>
      </c>
      <c r="F186" s="11" t="s">
        <v>95</v>
      </c>
      <c r="G186" s="11" t="s">
        <v>96</v>
      </c>
      <c r="H186" s="11" t="s">
        <v>97</v>
      </c>
      <c r="I186" s="14">
        <v>3</v>
      </c>
      <c r="J186" s="11">
        <v>10</v>
      </c>
      <c r="K186" s="14">
        <f>I186*J186</f>
        <v>30</v>
      </c>
      <c r="L186" s="14">
        <f>IF(J186&gt;=30,K186*4%,K186*3%)</f>
        <v>0.89999999999999991</v>
      </c>
    </row>
    <row r="187" spans="1:12" hidden="1" outlineLevel="2" x14ac:dyDescent="0.25">
      <c r="A187" s="11">
        <v>19</v>
      </c>
      <c r="B187" s="12">
        <v>41633</v>
      </c>
      <c r="C187" s="13">
        <v>41633</v>
      </c>
      <c r="D187" s="11" t="s">
        <v>85</v>
      </c>
      <c r="E187" s="11" t="s">
        <v>86</v>
      </c>
      <c r="F187" s="11" t="s">
        <v>92</v>
      </c>
      <c r="G187" s="11" t="s">
        <v>93</v>
      </c>
      <c r="H187" s="11" t="s">
        <v>94</v>
      </c>
      <c r="I187" s="14">
        <v>2.5</v>
      </c>
      <c r="J187" s="11">
        <v>10</v>
      </c>
      <c r="K187" s="14">
        <f>I187*J187</f>
        <v>25</v>
      </c>
      <c r="L187" s="14">
        <f>IF(J187&gt;=30,K187*4%,K187*3%)</f>
        <v>0.75</v>
      </c>
    </row>
    <row r="188" spans="1:12" outlineLevel="1" collapsed="1" x14ac:dyDescent="0.25">
      <c r="A188" s="11"/>
      <c r="B188" s="12"/>
      <c r="C188" s="28" t="s">
        <v>140</v>
      </c>
      <c r="D188" s="11"/>
      <c r="E188" s="11"/>
      <c r="F188" s="11"/>
      <c r="G188" s="11"/>
      <c r="H188" s="11"/>
      <c r="I188" s="14"/>
      <c r="J188" s="11">
        <f>SUBTOTAL(5,J170:J187)</f>
        <v>10</v>
      </c>
      <c r="K188" s="14"/>
      <c r="L188" s="14">
        <f>SUBTOTAL(5,L170:L187)</f>
        <v>0.75</v>
      </c>
    </row>
    <row r="189" spans="1:12" hidden="1" outlineLevel="2" x14ac:dyDescent="0.25">
      <c r="A189" s="11">
        <v>20</v>
      </c>
      <c r="B189" s="12">
        <v>41643</v>
      </c>
      <c r="C189" s="13">
        <v>41643</v>
      </c>
      <c r="D189" s="11" t="s">
        <v>85</v>
      </c>
      <c r="E189" s="11" t="s">
        <v>103</v>
      </c>
      <c r="F189" s="11" t="s">
        <v>87</v>
      </c>
      <c r="G189" s="11" t="s">
        <v>88</v>
      </c>
      <c r="H189" s="11" t="s">
        <v>89</v>
      </c>
      <c r="I189" s="14">
        <v>15</v>
      </c>
      <c r="J189" s="11">
        <v>10</v>
      </c>
      <c r="K189" s="14">
        <f>I189*J189</f>
        <v>150</v>
      </c>
      <c r="L189" s="14">
        <f>IF(J189&gt;=30,K189*4%,K189*3%)</f>
        <v>4.5</v>
      </c>
    </row>
    <row r="190" spans="1:12" hidden="1" outlineLevel="2" x14ac:dyDescent="0.25">
      <c r="A190" s="11">
        <v>20</v>
      </c>
      <c r="B190" s="12">
        <v>41643</v>
      </c>
      <c r="C190" s="13">
        <v>41643</v>
      </c>
      <c r="D190" s="11" t="s">
        <v>85</v>
      </c>
      <c r="E190" s="11" t="s">
        <v>103</v>
      </c>
      <c r="F190" s="11" t="s">
        <v>90</v>
      </c>
      <c r="G190" s="11" t="s">
        <v>91</v>
      </c>
      <c r="H190" s="11" t="s">
        <v>89</v>
      </c>
      <c r="I190" s="14">
        <v>12</v>
      </c>
      <c r="J190" s="11">
        <v>10</v>
      </c>
      <c r="K190" s="14">
        <f>I190*J190</f>
        <v>120</v>
      </c>
      <c r="L190" s="14">
        <f>IF(J190&gt;=30,K190*4%,K190*3%)</f>
        <v>3.5999999999999996</v>
      </c>
    </row>
    <row r="191" spans="1:12" hidden="1" outlineLevel="2" x14ac:dyDescent="0.25">
      <c r="A191" s="11">
        <v>20</v>
      </c>
      <c r="B191" s="12">
        <v>41643</v>
      </c>
      <c r="C191" s="13">
        <v>41643</v>
      </c>
      <c r="D191" s="11" t="s">
        <v>85</v>
      </c>
      <c r="E191" s="11" t="s">
        <v>103</v>
      </c>
      <c r="F191" s="11" t="s">
        <v>98</v>
      </c>
      <c r="G191" s="11" t="s">
        <v>99</v>
      </c>
      <c r="H191" s="11" t="s">
        <v>89</v>
      </c>
      <c r="I191" s="14">
        <v>10</v>
      </c>
      <c r="J191" s="11">
        <v>10</v>
      </c>
      <c r="K191" s="14">
        <f>I191*J191</f>
        <v>100</v>
      </c>
      <c r="L191" s="14">
        <f>IF(J191&gt;=30,K191*4%,K191*3%)</f>
        <v>3</v>
      </c>
    </row>
    <row r="192" spans="1:12" hidden="1" outlineLevel="2" x14ac:dyDescent="0.25">
      <c r="A192" s="11">
        <v>20</v>
      </c>
      <c r="B192" s="12">
        <v>41643</v>
      </c>
      <c r="C192" s="13">
        <v>41643</v>
      </c>
      <c r="D192" s="11" t="s">
        <v>85</v>
      </c>
      <c r="E192" s="11" t="s">
        <v>103</v>
      </c>
      <c r="F192" s="11" t="s">
        <v>95</v>
      </c>
      <c r="G192" s="11" t="s">
        <v>96</v>
      </c>
      <c r="H192" s="11" t="s">
        <v>97</v>
      </c>
      <c r="I192" s="14">
        <v>3</v>
      </c>
      <c r="J192" s="11">
        <v>10</v>
      </c>
      <c r="K192" s="14">
        <f>I192*J192</f>
        <v>30</v>
      </c>
      <c r="L192" s="14">
        <f>IF(J192&gt;=30,K192*4%,K192*3%)</f>
        <v>0.89999999999999991</v>
      </c>
    </row>
    <row r="193" spans="1:12" hidden="1" outlineLevel="2" x14ac:dyDescent="0.25">
      <c r="A193" s="11">
        <v>20</v>
      </c>
      <c r="B193" s="12">
        <v>41643</v>
      </c>
      <c r="C193" s="13">
        <v>41643</v>
      </c>
      <c r="D193" s="11" t="s">
        <v>85</v>
      </c>
      <c r="E193" s="11" t="s">
        <v>103</v>
      </c>
      <c r="F193" s="11" t="s">
        <v>92</v>
      </c>
      <c r="G193" s="11" t="s">
        <v>93</v>
      </c>
      <c r="H193" s="11" t="s">
        <v>94</v>
      </c>
      <c r="I193" s="14">
        <v>2.5</v>
      </c>
      <c r="J193" s="11">
        <v>10</v>
      </c>
      <c r="K193" s="14">
        <f>I193*J193</f>
        <v>25</v>
      </c>
      <c r="L193" s="14">
        <f>IF(J193&gt;=30,K193*4%,K193*3%)</f>
        <v>0.75</v>
      </c>
    </row>
    <row r="194" spans="1:12" outlineLevel="1" collapsed="1" x14ac:dyDescent="0.25">
      <c r="A194" s="23"/>
      <c r="B194" s="24"/>
      <c r="C194" s="29" t="s">
        <v>130</v>
      </c>
      <c r="D194" s="23"/>
      <c r="E194" s="23"/>
      <c r="F194" s="23"/>
      <c r="G194" s="23"/>
      <c r="H194" s="23"/>
      <c r="I194" s="26"/>
      <c r="J194" s="23">
        <f>SUBTOTAL(5,J189:J193)</f>
        <v>10</v>
      </c>
      <c r="K194" s="26"/>
      <c r="L194" s="26">
        <f>SUBTOTAL(5,L189:L193)</f>
        <v>0.75</v>
      </c>
    </row>
    <row r="195" spans="1:12" x14ac:dyDescent="0.25">
      <c r="A195" s="23"/>
      <c r="B195" s="24"/>
      <c r="C195" s="29" t="s">
        <v>141</v>
      </c>
      <c r="D195" s="23"/>
      <c r="E195" s="23"/>
      <c r="F195" s="23"/>
      <c r="G195" s="23"/>
      <c r="H195" s="23"/>
      <c r="I195" s="26"/>
      <c r="J195" s="23">
        <f>SUBTOTAL(5,J7:J193)</f>
        <v>10</v>
      </c>
      <c r="K195" s="26"/>
      <c r="L195" s="26">
        <f>SUBTOTAL(5,L7:L193)</f>
        <v>0.75</v>
      </c>
    </row>
  </sheetData>
  <sortState ref="A7:L182">
    <sortCondition ref="C13"/>
  </sortState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L193"/>
  <sheetViews>
    <sheetView workbookViewId="0">
      <selection activeCell="J16" sqref="J16"/>
    </sheetView>
  </sheetViews>
  <sheetFormatPr baseColWidth="10" defaultRowHeight="15" outlineLevelRow="3" x14ac:dyDescent="0.25"/>
  <cols>
    <col min="1" max="1" width="10" bestFit="1" customWidth="1"/>
    <col min="2" max="2" width="10.140625" bestFit="1" customWidth="1"/>
    <col min="3" max="3" width="9.5703125" bestFit="1" customWidth="1"/>
    <col min="4" max="4" width="15.140625" bestFit="1" customWidth="1"/>
    <col min="5" max="5" width="17.5703125" bestFit="1" customWidth="1"/>
    <col min="6" max="6" width="7.42578125" bestFit="1" customWidth="1"/>
    <col min="7" max="7" width="20.85546875" bestFit="1" customWidth="1"/>
    <col min="8" max="8" width="9.85546875" bestFit="1" customWidth="1"/>
    <col min="9" max="9" width="11.28515625" customWidth="1"/>
    <col min="10" max="10" width="9.140625" bestFit="1" customWidth="1"/>
    <col min="11" max="11" width="13.28515625" customWidth="1"/>
    <col min="12" max="12" width="11.7109375" customWidth="1"/>
  </cols>
  <sheetData>
    <row r="6" spans="1:12" ht="25.5" x14ac:dyDescent="0.25">
      <c r="A6" s="8" t="s">
        <v>73</v>
      </c>
      <c r="B6" s="8" t="s">
        <v>74</v>
      </c>
      <c r="C6" s="8" t="s">
        <v>75</v>
      </c>
      <c r="D6" s="8" t="s">
        <v>76</v>
      </c>
      <c r="E6" s="8" t="s">
        <v>77</v>
      </c>
      <c r="F6" s="8" t="s">
        <v>78</v>
      </c>
      <c r="G6" s="8" t="s">
        <v>79</v>
      </c>
      <c r="H6" s="8" t="s">
        <v>80</v>
      </c>
      <c r="I6" s="9" t="s">
        <v>81</v>
      </c>
      <c r="J6" s="8" t="s">
        <v>82</v>
      </c>
      <c r="K6" s="8" t="s">
        <v>83</v>
      </c>
      <c r="L6" s="8" t="s">
        <v>84</v>
      </c>
    </row>
    <row r="7" spans="1:12" outlineLevel="3" x14ac:dyDescent="0.25">
      <c r="A7" s="11">
        <v>24</v>
      </c>
      <c r="B7" s="12">
        <v>41318</v>
      </c>
      <c r="C7" s="13">
        <v>41318</v>
      </c>
      <c r="D7" s="11" t="s">
        <v>85</v>
      </c>
      <c r="E7" s="11" t="s">
        <v>103</v>
      </c>
      <c r="F7" s="11" t="s">
        <v>100</v>
      </c>
      <c r="G7" s="11" t="s">
        <v>101</v>
      </c>
      <c r="H7" s="11" t="s">
        <v>102</v>
      </c>
      <c r="I7" s="14">
        <v>25</v>
      </c>
      <c r="J7" s="11">
        <v>40</v>
      </c>
      <c r="K7" s="14">
        <f>I7*J7</f>
        <v>1000</v>
      </c>
      <c r="L7" s="14">
        <f>IF(J7&gt;=30,K7*4%,K7*3%)</f>
        <v>40</v>
      </c>
    </row>
    <row r="8" spans="1:12" outlineLevel="3" x14ac:dyDescent="0.25">
      <c r="A8" s="11">
        <v>26</v>
      </c>
      <c r="B8" s="12">
        <v>41338</v>
      </c>
      <c r="C8" s="13">
        <v>41338</v>
      </c>
      <c r="D8" s="11" t="s">
        <v>85</v>
      </c>
      <c r="E8" s="11" t="s">
        <v>103</v>
      </c>
      <c r="F8" s="11" t="s">
        <v>100</v>
      </c>
      <c r="G8" s="11" t="s">
        <v>101</v>
      </c>
      <c r="H8" s="11" t="s">
        <v>102</v>
      </c>
      <c r="I8" s="14">
        <v>25</v>
      </c>
      <c r="J8" s="11">
        <v>40</v>
      </c>
      <c r="K8" s="14">
        <f>I8*J8</f>
        <v>1000</v>
      </c>
      <c r="L8" s="14">
        <f>IF(J8&gt;=30,K8*4%,K8*3%)</f>
        <v>40</v>
      </c>
    </row>
    <row r="9" spans="1:12" outlineLevel="3" x14ac:dyDescent="0.25">
      <c r="A9" s="11">
        <v>26</v>
      </c>
      <c r="B9" s="12">
        <v>41307</v>
      </c>
      <c r="C9" s="13">
        <v>41307</v>
      </c>
      <c r="D9" s="11" t="s">
        <v>85</v>
      </c>
      <c r="E9" s="11" t="s">
        <v>103</v>
      </c>
      <c r="F9" s="11" t="s">
        <v>90</v>
      </c>
      <c r="G9" s="11" t="s">
        <v>91</v>
      </c>
      <c r="H9" s="11" t="s">
        <v>89</v>
      </c>
      <c r="I9" s="14">
        <v>12</v>
      </c>
      <c r="J9" s="11">
        <v>50</v>
      </c>
      <c r="K9" s="14">
        <f>I9*J9</f>
        <v>600</v>
      </c>
      <c r="L9" s="14">
        <f>IF(J9&gt;=30,K9*4%,K9*3%)</f>
        <v>24</v>
      </c>
    </row>
    <row r="10" spans="1:12" outlineLevel="3" x14ac:dyDescent="0.25">
      <c r="A10" s="11">
        <v>22</v>
      </c>
      <c r="B10" s="12">
        <v>41298</v>
      </c>
      <c r="C10" s="13">
        <v>41298</v>
      </c>
      <c r="D10" s="11" t="s">
        <v>85</v>
      </c>
      <c r="E10" s="11" t="s">
        <v>103</v>
      </c>
      <c r="F10" s="11" t="s">
        <v>100</v>
      </c>
      <c r="G10" s="11" t="s">
        <v>101</v>
      </c>
      <c r="H10" s="11" t="s">
        <v>102</v>
      </c>
      <c r="I10" s="14">
        <v>25</v>
      </c>
      <c r="J10" s="11">
        <v>20</v>
      </c>
      <c r="K10" s="14">
        <f>I10*J10</f>
        <v>500</v>
      </c>
      <c r="L10" s="14">
        <f>IF(J10&gt;=30,K10*4%,K10*3%)</f>
        <v>15</v>
      </c>
    </row>
    <row r="11" spans="1:12" outlineLevel="3" x14ac:dyDescent="0.25">
      <c r="A11" s="11">
        <v>30</v>
      </c>
      <c r="B11" s="12">
        <v>41377</v>
      </c>
      <c r="C11" s="13">
        <v>41377</v>
      </c>
      <c r="D11" s="11" t="s">
        <v>85</v>
      </c>
      <c r="E11" s="11" t="s">
        <v>103</v>
      </c>
      <c r="F11" s="11" t="s">
        <v>100</v>
      </c>
      <c r="G11" s="11" t="s">
        <v>101</v>
      </c>
      <c r="H11" s="11" t="s">
        <v>102</v>
      </c>
      <c r="I11" s="14">
        <v>25</v>
      </c>
      <c r="J11" s="11">
        <v>20</v>
      </c>
      <c r="K11" s="14">
        <f>I11*J11</f>
        <v>500</v>
      </c>
      <c r="L11" s="14">
        <f>IF(J11&gt;=30,K11*4%,K11*3%)</f>
        <v>15</v>
      </c>
    </row>
    <row r="12" spans="1:12" outlineLevel="3" x14ac:dyDescent="0.25">
      <c r="A12" s="11">
        <v>30</v>
      </c>
      <c r="B12" s="12">
        <v>41377</v>
      </c>
      <c r="C12" s="13">
        <v>41377</v>
      </c>
      <c r="D12" s="11" t="s">
        <v>85</v>
      </c>
      <c r="E12" s="11" t="s">
        <v>103</v>
      </c>
      <c r="F12" s="11" t="s">
        <v>90</v>
      </c>
      <c r="G12" s="11" t="s">
        <v>91</v>
      </c>
      <c r="H12" s="11" t="s">
        <v>89</v>
      </c>
      <c r="I12" s="14">
        <v>12</v>
      </c>
      <c r="J12" s="11">
        <v>40</v>
      </c>
      <c r="K12" s="14">
        <f>I12*J12</f>
        <v>480</v>
      </c>
      <c r="L12" s="14">
        <f>IF(J12&gt;=30,K12*4%,K12*3%)</f>
        <v>19.2</v>
      </c>
    </row>
    <row r="13" spans="1:12" outlineLevel="3" x14ac:dyDescent="0.25">
      <c r="A13" s="11">
        <v>24</v>
      </c>
      <c r="B13" s="12">
        <v>41318</v>
      </c>
      <c r="C13" s="13">
        <v>41318</v>
      </c>
      <c r="D13" s="11" t="s">
        <v>85</v>
      </c>
      <c r="E13" s="11" t="s">
        <v>103</v>
      </c>
      <c r="F13" s="11" t="s">
        <v>87</v>
      </c>
      <c r="G13" s="11" t="s">
        <v>88</v>
      </c>
      <c r="H13" s="11" t="s">
        <v>89</v>
      </c>
      <c r="I13" s="14">
        <v>15</v>
      </c>
      <c r="J13" s="11">
        <v>30</v>
      </c>
      <c r="K13" s="14">
        <f>I13*J13</f>
        <v>450</v>
      </c>
      <c r="L13" s="14">
        <f>IF(J13&gt;=30,K13*4%,K13*3%)</f>
        <v>18</v>
      </c>
    </row>
    <row r="14" spans="1:12" outlineLevel="3" x14ac:dyDescent="0.25">
      <c r="A14" s="11">
        <v>26</v>
      </c>
      <c r="B14" s="12">
        <v>41338</v>
      </c>
      <c r="C14" s="13">
        <v>41338</v>
      </c>
      <c r="D14" s="11" t="s">
        <v>85</v>
      </c>
      <c r="E14" s="11" t="s">
        <v>103</v>
      </c>
      <c r="F14" s="11" t="s">
        <v>98</v>
      </c>
      <c r="G14" s="11" t="s">
        <v>99</v>
      </c>
      <c r="H14" s="11" t="s">
        <v>89</v>
      </c>
      <c r="I14" s="14">
        <v>10</v>
      </c>
      <c r="J14" s="11">
        <v>40</v>
      </c>
      <c r="K14" s="14">
        <f>I14*J14</f>
        <v>400</v>
      </c>
      <c r="L14" s="14">
        <f>IF(J14&gt;=30,K14*4%,K14*3%)</f>
        <v>16</v>
      </c>
    </row>
    <row r="15" spans="1:12" outlineLevel="3" x14ac:dyDescent="0.25">
      <c r="A15" s="11">
        <v>28</v>
      </c>
      <c r="B15" s="12">
        <v>41357</v>
      </c>
      <c r="C15" s="13">
        <v>41357</v>
      </c>
      <c r="D15" s="11" t="s">
        <v>85</v>
      </c>
      <c r="E15" s="11" t="s">
        <v>103</v>
      </c>
      <c r="F15" s="11" t="s">
        <v>90</v>
      </c>
      <c r="G15" s="11" t="s">
        <v>91</v>
      </c>
      <c r="H15" s="11" t="s">
        <v>89</v>
      </c>
      <c r="I15" s="14">
        <v>12</v>
      </c>
      <c r="J15" s="11">
        <v>30</v>
      </c>
      <c r="K15" s="14">
        <f>I15*J15</f>
        <v>360</v>
      </c>
      <c r="L15" s="14">
        <f>IF(J15&gt;=30,K15*4%,K15*3%)</f>
        <v>14.4</v>
      </c>
    </row>
    <row r="16" spans="1:12" outlineLevel="3" x14ac:dyDescent="0.25">
      <c r="A16" s="11">
        <v>24</v>
      </c>
      <c r="B16" s="12">
        <v>41318</v>
      </c>
      <c r="C16" s="13">
        <v>41318</v>
      </c>
      <c r="D16" s="11" t="s">
        <v>85</v>
      </c>
      <c r="E16" s="11" t="s">
        <v>103</v>
      </c>
      <c r="F16" s="11" t="s">
        <v>98</v>
      </c>
      <c r="G16" s="11" t="s">
        <v>99</v>
      </c>
      <c r="H16" s="11" t="s">
        <v>89</v>
      </c>
      <c r="I16" s="14">
        <v>10</v>
      </c>
      <c r="J16" s="11">
        <v>30</v>
      </c>
      <c r="K16" s="14">
        <f>I16*J16</f>
        <v>300</v>
      </c>
      <c r="L16" s="14">
        <f>IF(J16&gt;=30,K16*4%,K16*3%)</f>
        <v>12</v>
      </c>
    </row>
    <row r="17" spans="1:12" outlineLevel="3" x14ac:dyDescent="0.25">
      <c r="A17" s="11">
        <v>30</v>
      </c>
      <c r="B17" s="12">
        <v>41377</v>
      </c>
      <c r="C17" s="13">
        <v>41377</v>
      </c>
      <c r="D17" s="11" t="s">
        <v>85</v>
      </c>
      <c r="E17" s="11" t="s">
        <v>103</v>
      </c>
      <c r="F17" s="11" t="s">
        <v>98</v>
      </c>
      <c r="G17" s="11" t="s">
        <v>99</v>
      </c>
      <c r="H17" s="11" t="s">
        <v>89</v>
      </c>
      <c r="I17" s="14">
        <v>10</v>
      </c>
      <c r="J17" s="11">
        <v>30</v>
      </c>
      <c r="K17" s="14">
        <f>I17*J17</f>
        <v>300</v>
      </c>
      <c r="L17" s="14">
        <f>IF(J17&gt;=30,K17*4%,K17*3%)</f>
        <v>12</v>
      </c>
    </row>
    <row r="18" spans="1:12" outlineLevel="3" x14ac:dyDescent="0.25">
      <c r="A18" s="11">
        <v>30</v>
      </c>
      <c r="B18" s="12">
        <v>41377</v>
      </c>
      <c r="C18" s="13">
        <v>41377</v>
      </c>
      <c r="D18" s="11" t="s">
        <v>85</v>
      </c>
      <c r="E18" s="11" t="s">
        <v>103</v>
      </c>
      <c r="F18" s="11" t="s">
        <v>87</v>
      </c>
      <c r="G18" s="11" t="s">
        <v>88</v>
      </c>
      <c r="H18" s="11" t="s">
        <v>89</v>
      </c>
      <c r="I18" s="14">
        <v>15</v>
      </c>
      <c r="J18" s="11">
        <v>20</v>
      </c>
      <c r="K18" s="14">
        <f>I18*J18</f>
        <v>300</v>
      </c>
      <c r="L18" s="14">
        <f>IF(J18&gt;=30,K18*4%,K18*3%)</f>
        <v>9</v>
      </c>
    </row>
    <row r="19" spans="1:12" outlineLevel="3" x14ac:dyDescent="0.25">
      <c r="A19" s="11">
        <v>28</v>
      </c>
      <c r="B19" s="12">
        <v>41357</v>
      </c>
      <c r="C19" s="13">
        <v>41357</v>
      </c>
      <c r="D19" s="11" t="s">
        <v>85</v>
      </c>
      <c r="E19" s="11" t="s">
        <v>103</v>
      </c>
      <c r="F19" s="11" t="s">
        <v>100</v>
      </c>
      <c r="G19" s="11" t="s">
        <v>101</v>
      </c>
      <c r="H19" s="11" t="s">
        <v>102</v>
      </c>
      <c r="I19" s="14">
        <v>25</v>
      </c>
      <c r="J19" s="11">
        <v>10</v>
      </c>
      <c r="K19" s="14">
        <f>I19*J19</f>
        <v>250</v>
      </c>
      <c r="L19" s="14">
        <f>IF(J19&gt;=30,K19*4%,K19*3%)</f>
        <v>7.5</v>
      </c>
    </row>
    <row r="20" spans="1:12" outlineLevel="3" x14ac:dyDescent="0.25">
      <c r="A20" s="11">
        <v>24</v>
      </c>
      <c r="B20" s="12">
        <v>41318</v>
      </c>
      <c r="C20" s="13">
        <v>41318</v>
      </c>
      <c r="D20" s="11" t="s">
        <v>85</v>
      </c>
      <c r="E20" s="11" t="s">
        <v>103</v>
      </c>
      <c r="F20" s="11" t="s">
        <v>90</v>
      </c>
      <c r="G20" s="11" t="s">
        <v>91</v>
      </c>
      <c r="H20" s="11" t="s">
        <v>89</v>
      </c>
      <c r="I20" s="14">
        <v>12</v>
      </c>
      <c r="J20" s="11">
        <v>20</v>
      </c>
      <c r="K20" s="14">
        <f>I20*J20</f>
        <v>240</v>
      </c>
      <c r="L20" s="14">
        <f>IF(J20&gt;=30,K20*4%,K20*3%)</f>
        <v>7.1999999999999993</v>
      </c>
    </row>
    <row r="21" spans="1:12" outlineLevel="3" x14ac:dyDescent="0.25">
      <c r="A21" s="11">
        <v>22</v>
      </c>
      <c r="B21" s="12">
        <v>41298</v>
      </c>
      <c r="C21" s="13">
        <v>41298</v>
      </c>
      <c r="D21" s="11" t="s">
        <v>85</v>
      </c>
      <c r="E21" s="11" t="s">
        <v>103</v>
      </c>
      <c r="F21" s="11" t="s">
        <v>98</v>
      </c>
      <c r="G21" s="11" t="s">
        <v>99</v>
      </c>
      <c r="H21" s="11" t="s">
        <v>89</v>
      </c>
      <c r="I21" s="14">
        <v>10</v>
      </c>
      <c r="J21" s="11">
        <v>20</v>
      </c>
      <c r="K21" s="14">
        <f>I21*J21</f>
        <v>200</v>
      </c>
      <c r="L21" s="14">
        <f>IF(J21&gt;=30,K21*4%,K21*3%)</f>
        <v>6</v>
      </c>
    </row>
    <row r="22" spans="1:12" outlineLevel="3" x14ac:dyDescent="0.25">
      <c r="A22" s="11">
        <v>28</v>
      </c>
      <c r="B22" s="12">
        <v>41357</v>
      </c>
      <c r="C22" s="13">
        <v>41357</v>
      </c>
      <c r="D22" s="11" t="s">
        <v>85</v>
      </c>
      <c r="E22" s="11" t="s">
        <v>103</v>
      </c>
      <c r="F22" s="11" t="s">
        <v>98</v>
      </c>
      <c r="G22" s="11" t="s">
        <v>99</v>
      </c>
      <c r="H22" s="11" t="s">
        <v>89</v>
      </c>
      <c r="I22" s="14">
        <v>10</v>
      </c>
      <c r="J22" s="11">
        <v>20</v>
      </c>
      <c r="K22" s="14">
        <f>I22*J22</f>
        <v>200</v>
      </c>
      <c r="L22" s="14">
        <f>IF(J22&gt;=30,K22*4%,K22*3%)</f>
        <v>6</v>
      </c>
    </row>
    <row r="23" spans="1:12" outlineLevel="3" x14ac:dyDescent="0.25">
      <c r="A23" s="11">
        <v>22</v>
      </c>
      <c r="B23" s="12">
        <v>41298</v>
      </c>
      <c r="C23" s="13">
        <v>41298</v>
      </c>
      <c r="D23" s="11" t="s">
        <v>85</v>
      </c>
      <c r="E23" s="11" t="s">
        <v>103</v>
      </c>
      <c r="F23" s="11" t="s">
        <v>87</v>
      </c>
      <c r="G23" s="11" t="s">
        <v>88</v>
      </c>
      <c r="H23" s="11" t="s">
        <v>89</v>
      </c>
      <c r="I23" s="14">
        <v>15</v>
      </c>
      <c r="J23" s="11">
        <v>10</v>
      </c>
      <c r="K23" s="14">
        <f>I23*J23</f>
        <v>150</v>
      </c>
      <c r="L23" s="14">
        <f>IF(J23&gt;=30,K23*4%,K23*3%)</f>
        <v>4.5</v>
      </c>
    </row>
    <row r="24" spans="1:12" outlineLevel="3" x14ac:dyDescent="0.25">
      <c r="A24" s="11">
        <v>26</v>
      </c>
      <c r="B24" s="12">
        <v>41338</v>
      </c>
      <c r="C24" s="13">
        <v>41338</v>
      </c>
      <c r="D24" s="11" t="s">
        <v>85</v>
      </c>
      <c r="E24" s="11" t="s">
        <v>103</v>
      </c>
      <c r="F24" s="11" t="s">
        <v>87</v>
      </c>
      <c r="G24" s="11" t="s">
        <v>88</v>
      </c>
      <c r="H24" s="11" t="s">
        <v>89</v>
      </c>
      <c r="I24" s="14">
        <v>15</v>
      </c>
      <c r="J24" s="11">
        <v>10</v>
      </c>
      <c r="K24" s="14">
        <f>I24*J24</f>
        <v>150</v>
      </c>
      <c r="L24" s="14">
        <f>IF(J24&gt;=30,K24*4%,K24*3%)</f>
        <v>4.5</v>
      </c>
    </row>
    <row r="25" spans="1:12" outlineLevel="3" x14ac:dyDescent="0.25">
      <c r="A25" s="11">
        <v>28</v>
      </c>
      <c r="B25" s="12">
        <v>41357</v>
      </c>
      <c r="C25" s="13">
        <v>41357</v>
      </c>
      <c r="D25" s="11" t="s">
        <v>85</v>
      </c>
      <c r="E25" s="11" t="s">
        <v>103</v>
      </c>
      <c r="F25" s="11" t="s">
        <v>87</v>
      </c>
      <c r="G25" s="11" t="s">
        <v>88</v>
      </c>
      <c r="H25" s="11" t="s">
        <v>89</v>
      </c>
      <c r="I25" s="14">
        <v>15</v>
      </c>
      <c r="J25" s="11">
        <v>10</v>
      </c>
      <c r="K25" s="14">
        <f>I25*J25</f>
        <v>150</v>
      </c>
      <c r="L25" s="14">
        <f>IF(J25&gt;=30,K25*4%,K25*3%)</f>
        <v>4.5</v>
      </c>
    </row>
    <row r="26" spans="1:12" outlineLevel="3" x14ac:dyDescent="0.25">
      <c r="A26" s="11">
        <v>20</v>
      </c>
      <c r="B26" s="12">
        <v>41643</v>
      </c>
      <c r="C26" s="13">
        <v>41643</v>
      </c>
      <c r="D26" s="11" t="s">
        <v>85</v>
      </c>
      <c r="E26" s="11" t="s">
        <v>103</v>
      </c>
      <c r="F26" s="11" t="s">
        <v>87</v>
      </c>
      <c r="G26" s="11" t="s">
        <v>88</v>
      </c>
      <c r="H26" s="11" t="s">
        <v>89</v>
      </c>
      <c r="I26" s="14">
        <v>15</v>
      </c>
      <c r="J26" s="11">
        <v>10</v>
      </c>
      <c r="K26" s="14">
        <f>I26*J26</f>
        <v>150</v>
      </c>
      <c r="L26" s="14">
        <f>IF(J26&gt;=30,K26*4%,K26*3%)</f>
        <v>4.5</v>
      </c>
    </row>
    <row r="27" spans="1:12" outlineLevel="3" x14ac:dyDescent="0.25">
      <c r="A27" s="11">
        <v>22</v>
      </c>
      <c r="B27" s="12">
        <v>41298</v>
      </c>
      <c r="C27" s="13">
        <v>41298</v>
      </c>
      <c r="D27" s="11" t="s">
        <v>85</v>
      </c>
      <c r="E27" s="11" t="s">
        <v>103</v>
      </c>
      <c r="F27" s="11" t="s">
        <v>90</v>
      </c>
      <c r="G27" s="11" t="s">
        <v>91</v>
      </c>
      <c r="H27" s="11" t="s">
        <v>89</v>
      </c>
      <c r="I27" s="14">
        <v>12</v>
      </c>
      <c r="J27" s="11">
        <v>10</v>
      </c>
      <c r="K27" s="14">
        <f>I27*J27</f>
        <v>120</v>
      </c>
      <c r="L27" s="14">
        <f>IF(J27&gt;=30,K27*4%,K27*3%)</f>
        <v>3.5999999999999996</v>
      </c>
    </row>
    <row r="28" spans="1:12" outlineLevel="3" x14ac:dyDescent="0.25">
      <c r="A28" s="11">
        <v>24</v>
      </c>
      <c r="B28" s="12">
        <v>41318</v>
      </c>
      <c r="C28" s="13">
        <v>41318</v>
      </c>
      <c r="D28" s="11" t="s">
        <v>85</v>
      </c>
      <c r="E28" s="11" t="s">
        <v>103</v>
      </c>
      <c r="F28" s="11" t="s">
        <v>95</v>
      </c>
      <c r="G28" s="11" t="s">
        <v>96</v>
      </c>
      <c r="H28" s="11" t="s">
        <v>97</v>
      </c>
      <c r="I28" s="14">
        <v>3</v>
      </c>
      <c r="J28" s="11">
        <v>40</v>
      </c>
      <c r="K28" s="14">
        <f>I28*J28</f>
        <v>120</v>
      </c>
      <c r="L28" s="14">
        <f>IF(J28&gt;=30,K28*4%,K28*3%)</f>
        <v>4.8</v>
      </c>
    </row>
    <row r="29" spans="1:12" outlineLevel="3" x14ac:dyDescent="0.25">
      <c r="A29" s="11">
        <v>20</v>
      </c>
      <c r="B29" s="12">
        <v>41643</v>
      </c>
      <c r="C29" s="13">
        <v>41643</v>
      </c>
      <c r="D29" s="11" t="s">
        <v>85</v>
      </c>
      <c r="E29" s="11" t="s">
        <v>103</v>
      </c>
      <c r="F29" s="11" t="s">
        <v>90</v>
      </c>
      <c r="G29" s="11" t="s">
        <v>91</v>
      </c>
      <c r="H29" s="11" t="s">
        <v>89</v>
      </c>
      <c r="I29" s="14">
        <v>12</v>
      </c>
      <c r="J29" s="11">
        <v>10</v>
      </c>
      <c r="K29" s="14">
        <f>I29*J29</f>
        <v>120</v>
      </c>
      <c r="L29" s="14">
        <f>IF(J29&gt;=30,K29*4%,K29*3%)</f>
        <v>3.5999999999999996</v>
      </c>
    </row>
    <row r="30" spans="1:12" outlineLevel="3" x14ac:dyDescent="0.25">
      <c r="A30" s="11">
        <v>28</v>
      </c>
      <c r="B30" s="12">
        <v>41357</v>
      </c>
      <c r="C30" s="13">
        <v>41357</v>
      </c>
      <c r="D30" s="11" t="s">
        <v>85</v>
      </c>
      <c r="E30" s="11" t="s">
        <v>103</v>
      </c>
      <c r="F30" s="11" t="s">
        <v>92</v>
      </c>
      <c r="G30" s="11" t="s">
        <v>93</v>
      </c>
      <c r="H30" s="11" t="s">
        <v>94</v>
      </c>
      <c r="I30" s="14">
        <v>2.5</v>
      </c>
      <c r="J30" s="11">
        <v>40</v>
      </c>
      <c r="K30" s="14">
        <f>I30*J30</f>
        <v>100</v>
      </c>
      <c r="L30" s="14">
        <f>IF(J30&gt;=30,K30*4%,K30*3%)</f>
        <v>4</v>
      </c>
    </row>
    <row r="31" spans="1:12" outlineLevel="3" x14ac:dyDescent="0.25">
      <c r="A31" s="11">
        <v>20</v>
      </c>
      <c r="B31" s="12">
        <v>41643</v>
      </c>
      <c r="C31" s="13">
        <v>41643</v>
      </c>
      <c r="D31" s="11" t="s">
        <v>85</v>
      </c>
      <c r="E31" s="11" t="s">
        <v>103</v>
      </c>
      <c r="F31" s="11" t="s">
        <v>98</v>
      </c>
      <c r="G31" s="11" t="s">
        <v>99</v>
      </c>
      <c r="H31" s="11" t="s">
        <v>89</v>
      </c>
      <c r="I31" s="14">
        <v>10</v>
      </c>
      <c r="J31" s="11">
        <v>10</v>
      </c>
      <c r="K31" s="14">
        <f>I31*J31</f>
        <v>100</v>
      </c>
      <c r="L31" s="14">
        <f>IF(J31&gt;=30,K31*4%,K31*3%)</f>
        <v>3</v>
      </c>
    </row>
    <row r="32" spans="1:12" outlineLevel="3" x14ac:dyDescent="0.25">
      <c r="A32" s="11">
        <v>22</v>
      </c>
      <c r="B32" s="12">
        <v>41298</v>
      </c>
      <c r="C32" s="13">
        <v>41298</v>
      </c>
      <c r="D32" s="11" t="s">
        <v>85</v>
      </c>
      <c r="E32" s="11" t="s">
        <v>103</v>
      </c>
      <c r="F32" s="11" t="s">
        <v>95</v>
      </c>
      <c r="G32" s="11" t="s">
        <v>96</v>
      </c>
      <c r="H32" s="11" t="s">
        <v>97</v>
      </c>
      <c r="I32" s="14">
        <v>3</v>
      </c>
      <c r="J32" s="11">
        <v>30</v>
      </c>
      <c r="K32" s="14">
        <f>I32*J32</f>
        <v>90</v>
      </c>
      <c r="L32" s="14">
        <f>IF(J32&gt;=30,K32*4%,K32*3%)</f>
        <v>3.6</v>
      </c>
    </row>
    <row r="33" spans="1:12" outlineLevel="3" x14ac:dyDescent="0.25">
      <c r="A33" s="11">
        <v>26</v>
      </c>
      <c r="B33" s="12">
        <v>41338</v>
      </c>
      <c r="C33" s="13">
        <v>41338</v>
      </c>
      <c r="D33" s="11" t="s">
        <v>85</v>
      </c>
      <c r="E33" s="11" t="s">
        <v>103</v>
      </c>
      <c r="F33" s="11" t="s">
        <v>95</v>
      </c>
      <c r="G33" s="11" t="s">
        <v>96</v>
      </c>
      <c r="H33" s="11" t="s">
        <v>97</v>
      </c>
      <c r="I33" s="14">
        <v>3</v>
      </c>
      <c r="J33" s="11">
        <v>30</v>
      </c>
      <c r="K33" s="14">
        <f>I33*J33</f>
        <v>90</v>
      </c>
      <c r="L33" s="14">
        <f>IF(J33&gt;=30,K33*4%,K33*3%)</f>
        <v>3.6</v>
      </c>
    </row>
    <row r="34" spans="1:12" outlineLevel="3" x14ac:dyDescent="0.25">
      <c r="A34" s="11">
        <v>28</v>
      </c>
      <c r="B34" s="12">
        <v>41357</v>
      </c>
      <c r="C34" s="13">
        <v>41357</v>
      </c>
      <c r="D34" s="11" t="s">
        <v>85</v>
      </c>
      <c r="E34" s="11" t="s">
        <v>103</v>
      </c>
      <c r="F34" s="11" t="s">
        <v>95</v>
      </c>
      <c r="G34" s="11" t="s">
        <v>96</v>
      </c>
      <c r="H34" s="11" t="s">
        <v>97</v>
      </c>
      <c r="I34" s="14">
        <v>3</v>
      </c>
      <c r="J34" s="11">
        <v>30</v>
      </c>
      <c r="K34" s="14">
        <f>I34*J34</f>
        <v>90</v>
      </c>
      <c r="L34" s="14">
        <f>IF(J34&gt;=30,K34*4%,K34*3%)</f>
        <v>3.6</v>
      </c>
    </row>
    <row r="35" spans="1:12" outlineLevel="3" x14ac:dyDescent="0.25">
      <c r="A35" s="11">
        <v>24</v>
      </c>
      <c r="B35" s="12">
        <v>41318</v>
      </c>
      <c r="C35" s="13">
        <v>41318</v>
      </c>
      <c r="D35" s="11" t="s">
        <v>85</v>
      </c>
      <c r="E35" s="11" t="s">
        <v>103</v>
      </c>
      <c r="F35" s="11" t="s">
        <v>92</v>
      </c>
      <c r="G35" s="11" t="s">
        <v>93</v>
      </c>
      <c r="H35" s="11" t="s">
        <v>94</v>
      </c>
      <c r="I35" s="14">
        <v>2.5</v>
      </c>
      <c r="J35" s="11">
        <v>30</v>
      </c>
      <c r="K35" s="14">
        <f>I35*J35</f>
        <v>75</v>
      </c>
      <c r="L35" s="14">
        <f>IF(J35&gt;=30,K35*4%,K35*3%)</f>
        <v>3</v>
      </c>
    </row>
    <row r="36" spans="1:12" outlineLevel="3" x14ac:dyDescent="0.25">
      <c r="A36" s="11">
        <v>30</v>
      </c>
      <c r="B36" s="12">
        <v>41377</v>
      </c>
      <c r="C36" s="13">
        <v>41377</v>
      </c>
      <c r="D36" s="11" t="s">
        <v>85</v>
      </c>
      <c r="E36" s="11" t="s">
        <v>103</v>
      </c>
      <c r="F36" s="11" t="s">
        <v>92</v>
      </c>
      <c r="G36" s="11" t="s">
        <v>93</v>
      </c>
      <c r="H36" s="11" t="s">
        <v>94</v>
      </c>
      <c r="I36" s="14">
        <v>2.5</v>
      </c>
      <c r="J36" s="11">
        <v>30</v>
      </c>
      <c r="K36" s="14">
        <f>I36*J36</f>
        <v>75</v>
      </c>
      <c r="L36" s="14">
        <f>IF(J36&gt;=30,K36*4%,K36*3%)</f>
        <v>3</v>
      </c>
    </row>
    <row r="37" spans="1:12" outlineLevel="3" x14ac:dyDescent="0.25">
      <c r="A37" s="11">
        <v>30</v>
      </c>
      <c r="B37" s="12">
        <v>41377</v>
      </c>
      <c r="C37" s="13">
        <v>41377</v>
      </c>
      <c r="D37" s="11" t="s">
        <v>85</v>
      </c>
      <c r="E37" s="11" t="s">
        <v>103</v>
      </c>
      <c r="F37" s="11" t="s">
        <v>95</v>
      </c>
      <c r="G37" s="11" t="s">
        <v>96</v>
      </c>
      <c r="H37" s="11" t="s">
        <v>97</v>
      </c>
      <c r="I37" s="14">
        <v>3</v>
      </c>
      <c r="J37" s="11">
        <v>20</v>
      </c>
      <c r="K37" s="14">
        <f>I37*J37</f>
        <v>60</v>
      </c>
      <c r="L37" s="14">
        <f>IF(J37&gt;=30,K37*4%,K37*3%)</f>
        <v>1.7999999999999998</v>
      </c>
    </row>
    <row r="38" spans="1:12" outlineLevel="3" x14ac:dyDescent="0.25">
      <c r="A38" s="11">
        <v>22</v>
      </c>
      <c r="B38" s="12">
        <v>41298</v>
      </c>
      <c r="C38" s="13">
        <v>41298</v>
      </c>
      <c r="D38" s="11" t="s">
        <v>85</v>
      </c>
      <c r="E38" s="11" t="s">
        <v>103</v>
      </c>
      <c r="F38" s="11" t="s">
        <v>92</v>
      </c>
      <c r="G38" s="11" t="s">
        <v>93</v>
      </c>
      <c r="H38" s="11" t="s">
        <v>94</v>
      </c>
      <c r="I38" s="14">
        <v>2.5</v>
      </c>
      <c r="J38" s="11">
        <v>20</v>
      </c>
      <c r="K38" s="14">
        <f>I38*J38</f>
        <v>50</v>
      </c>
      <c r="L38" s="14">
        <f>IF(J38&gt;=30,K38*4%,K38*3%)</f>
        <v>1.5</v>
      </c>
    </row>
    <row r="39" spans="1:12" outlineLevel="3" x14ac:dyDescent="0.25">
      <c r="A39" s="11">
        <v>26</v>
      </c>
      <c r="B39" s="12">
        <v>41338</v>
      </c>
      <c r="C39" s="13">
        <v>41338</v>
      </c>
      <c r="D39" s="11" t="s">
        <v>85</v>
      </c>
      <c r="E39" s="11" t="s">
        <v>103</v>
      </c>
      <c r="F39" s="11" t="s">
        <v>92</v>
      </c>
      <c r="G39" s="11" t="s">
        <v>93</v>
      </c>
      <c r="H39" s="11" t="s">
        <v>94</v>
      </c>
      <c r="I39" s="14">
        <v>2.5</v>
      </c>
      <c r="J39" s="11">
        <v>20</v>
      </c>
      <c r="K39" s="14">
        <f>I39*J39</f>
        <v>50</v>
      </c>
      <c r="L39" s="14">
        <f>IF(J39&gt;=30,K39*4%,K39*3%)</f>
        <v>1.5</v>
      </c>
    </row>
    <row r="40" spans="1:12" outlineLevel="3" x14ac:dyDescent="0.25">
      <c r="A40" s="11">
        <v>20</v>
      </c>
      <c r="B40" s="12">
        <v>41643</v>
      </c>
      <c r="C40" s="13">
        <v>41643</v>
      </c>
      <c r="D40" s="11" t="s">
        <v>85</v>
      </c>
      <c r="E40" s="11" t="s">
        <v>103</v>
      </c>
      <c r="F40" s="11" t="s">
        <v>95</v>
      </c>
      <c r="G40" s="11" t="s">
        <v>96</v>
      </c>
      <c r="H40" s="11" t="s">
        <v>97</v>
      </c>
      <c r="I40" s="14">
        <v>3</v>
      </c>
      <c r="J40" s="11">
        <v>10</v>
      </c>
      <c r="K40" s="14">
        <f>I40*J40</f>
        <v>30</v>
      </c>
      <c r="L40" s="14">
        <f>IF(J40&gt;=30,K40*4%,K40*3%)</f>
        <v>0.89999999999999991</v>
      </c>
    </row>
    <row r="41" spans="1:12" outlineLevel="3" x14ac:dyDescent="0.25">
      <c r="A41" s="11">
        <v>20</v>
      </c>
      <c r="B41" s="12">
        <v>41643</v>
      </c>
      <c r="C41" s="13">
        <v>41643</v>
      </c>
      <c r="D41" s="11" t="s">
        <v>85</v>
      </c>
      <c r="E41" s="11" t="s">
        <v>103</v>
      </c>
      <c r="F41" s="11" t="s">
        <v>92</v>
      </c>
      <c r="G41" s="11" t="s">
        <v>93</v>
      </c>
      <c r="H41" s="11" t="s">
        <v>94</v>
      </c>
      <c r="I41" s="14">
        <v>2.5</v>
      </c>
      <c r="J41" s="11">
        <v>10</v>
      </c>
      <c r="K41" s="14">
        <f>I41*J41</f>
        <v>25</v>
      </c>
      <c r="L41" s="14">
        <f>IF(J41&gt;=30,K41*4%,K41*3%)</f>
        <v>0.75</v>
      </c>
    </row>
    <row r="42" spans="1:12" outlineLevel="2" x14ac:dyDescent="0.25">
      <c r="A42" s="11"/>
      <c r="B42" s="12"/>
      <c r="C42" s="13"/>
      <c r="D42" s="11"/>
      <c r="E42" s="22" t="s">
        <v>145</v>
      </c>
      <c r="F42" s="11"/>
      <c r="G42" s="11"/>
      <c r="H42" s="11"/>
      <c r="I42" s="14"/>
      <c r="J42" s="11">
        <f>SUBTOTAL(1,J7:J41)</f>
        <v>24</v>
      </c>
      <c r="K42" s="14"/>
      <c r="L42" s="14"/>
    </row>
    <row r="43" spans="1:12" outlineLevel="3" x14ac:dyDescent="0.25">
      <c r="A43" s="11">
        <v>25</v>
      </c>
      <c r="B43" s="12">
        <v>41328</v>
      </c>
      <c r="C43" s="13">
        <v>41328</v>
      </c>
      <c r="D43" s="11" t="s">
        <v>85</v>
      </c>
      <c r="E43" s="11" t="s">
        <v>86</v>
      </c>
      <c r="F43" s="11" t="s">
        <v>100</v>
      </c>
      <c r="G43" s="11" t="s">
        <v>101</v>
      </c>
      <c r="H43" s="11" t="s">
        <v>102</v>
      </c>
      <c r="I43" s="14">
        <v>25</v>
      </c>
      <c r="J43" s="11">
        <v>40</v>
      </c>
      <c r="K43" s="14">
        <f>I43*J43</f>
        <v>1000</v>
      </c>
      <c r="L43" s="14">
        <f>IF(J43&gt;=30,K43*4%,K43*3%)</f>
        <v>40</v>
      </c>
    </row>
    <row r="44" spans="1:12" outlineLevel="3" x14ac:dyDescent="0.25">
      <c r="A44" s="11">
        <v>21</v>
      </c>
      <c r="B44" s="12">
        <v>41288</v>
      </c>
      <c r="C44" s="13">
        <v>41288</v>
      </c>
      <c r="D44" s="11" t="s">
        <v>85</v>
      </c>
      <c r="E44" s="11" t="s">
        <v>86</v>
      </c>
      <c r="F44" s="11" t="s">
        <v>87</v>
      </c>
      <c r="G44" s="11" t="s">
        <v>88</v>
      </c>
      <c r="H44" s="11" t="s">
        <v>89</v>
      </c>
      <c r="I44" s="14">
        <v>15</v>
      </c>
      <c r="J44" s="11">
        <v>50</v>
      </c>
      <c r="K44" s="14">
        <f>I44*J44</f>
        <v>750</v>
      </c>
      <c r="L44" s="14">
        <f>IF(J44&gt;=30,K44*4%,K44*3%)</f>
        <v>30</v>
      </c>
    </row>
    <row r="45" spans="1:12" outlineLevel="3" x14ac:dyDescent="0.25">
      <c r="A45" s="11">
        <v>21</v>
      </c>
      <c r="B45" s="12">
        <v>41288</v>
      </c>
      <c r="C45" s="13">
        <v>41288</v>
      </c>
      <c r="D45" s="11" t="s">
        <v>85</v>
      </c>
      <c r="E45" s="11" t="s">
        <v>86</v>
      </c>
      <c r="F45" s="11" t="s">
        <v>100</v>
      </c>
      <c r="G45" s="11" t="s">
        <v>101</v>
      </c>
      <c r="H45" s="11" t="s">
        <v>102</v>
      </c>
      <c r="I45" s="14">
        <v>25</v>
      </c>
      <c r="J45" s="11">
        <v>30</v>
      </c>
      <c r="K45" s="14">
        <f>I45*J45</f>
        <v>750</v>
      </c>
      <c r="L45" s="14">
        <f>IF(J45&gt;=30,K45*4%,K45*3%)</f>
        <v>30</v>
      </c>
    </row>
    <row r="46" spans="1:12" outlineLevel="3" x14ac:dyDescent="0.25">
      <c r="A46" s="11">
        <v>23</v>
      </c>
      <c r="B46" s="12">
        <v>41308</v>
      </c>
      <c r="C46" s="13">
        <v>41308</v>
      </c>
      <c r="D46" s="11" t="s">
        <v>85</v>
      </c>
      <c r="E46" s="11" t="s">
        <v>86</v>
      </c>
      <c r="F46" s="11" t="s">
        <v>87</v>
      </c>
      <c r="G46" s="11" t="s">
        <v>88</v>
      </c>
      <c r="H46" s="11" t="s">
        <v>89</v>
      </c>
      <c r="I46" s="14">
        <v>15</v>
      </c>
      <c r="J46" s="11">
        <v>40</v>
      </c>
      <c r="K46" s="14">
        <f>I46*J46</f>
        <v>600</v>
      </c>
      <c r="L46" s="14">
        <f>IF(J46&gt;=30,K46*4%,K46*3%)</f>
        <v>24</v>
      </c>
    </row>
    <row r="47" spans="1:12" outlineLevel="3" x14ac:dyDescent="0.25">
      <c r="A47" s="11">
        <v>25</v>
      </c>
      <c r="B47" s="12">
        <v>41328</v>
      </c>
      <c r="C47" s="13">
        <v>41328</v>
      </c>
      <c r="D47" s="11" t="s">
        <v>85</v>
      </c>
      <c r="E47" s="11" t="s">
        <v>86</v>
      </c>
      <c r="F47" s="11" t="s">
        <v>90</v>
      </c>
      <c r="G47" s="11" t="s">
        <v>91</v>
      </c>
      <c r="H47" s="11" t="s">
        <v>89</v>
      </c>
      <c r="I47" s="14">
        <v>12</v>
      </c>
      <c r="J47" s="11">
        <v>50</v>
      </c>
      <c r="K47" s="14">
        <f>I47*J47</f>
        <v>600</v>
      </c>
      <c r="L47" s="14">
        <f>IF(J47&gt;=30,K47*4%,K47*3%)</f>
        <v>24</v>
      </c>
    </row>
    <row r="48" spans="1:12" outlineLevel="3" x14ac:dyDescent="0.25">
      <c r="A48" s="11">
        <v>23</v>
      </c>
      <c r="B48" s="12">
        <v>41308</v>
      </c>
      <c r="C48" s="13">
        <v>41308</v>
      </c>
      <c r="D48" s="11" t="s">
        <v>85</v>
      </c>
      <c r="E48" s="11" t="s">
        <v>86</v>
      </c>
      <c r="F48" s="11" t="s">
        <v>100</v>
      </c>
      <c r="G48" s="11" t="s">
        <v>101</v>
      </c>
      <c r="H48" s="11" t="s">
        <v>102</v>
      </c>
      <c r="I48" s="14">
        <v>25</v>
      </c>
      <c r="J48" s="11">
        <v>20</v>
      </c>
      <c r="K48" s="14">
        <f>I48*J48</f>
        <v>500</v>
      </c>
      <c r="L48" s="14">
        <f>IF(J48&gt;=30,K48*4%,K48*3%)</f>
        <v>15</v>
      </c>
    </row>
    <row r="49" spans="1:12" outlineLevel="3" x14ac:dyDescent="0.25">
      <c r="A49" s="11">
        <v>27</v>
      </c>
      <c r="B49" s="12">
        <v>41347</v>
      </c>
      <c r="C49" s="13">
        <v>41347</v>
      </c>
      <c r="D49" s="11" t="s">
        <v>85</v>
      </c>
      <c r="E49" s="11" t="s">
        <v>86</v>
      </c>
      <c r="F49" s="11" t="s">
        <v>100</v>
      </c>
      <c r="G49" s="11" t="s">
        <v>101</v>
      </c>
      <c r="H49" s="11" t="s">
        <v>102</v>
      </c>
      <c r="I49" s="14">
        <v>25</v>
      </c>
      <c r="J49" s="11">
        <v>20</v>
      </c>
      <c r="K49" s="14">
        <f>I49*J49</f>
        <v>500</v>
      </c>
      <c r="L49" s="14">
        <f>IF(J49&gt;=30,K49*4%,K49*3%)</f>
        <v>15</v>
      </c>
    </row>
    <row r="50" spans="1:12" outlineLevel="3" x14ac:dyDescent="0.25">
      <c r="A50" s="11">
        <v>29</v>
      </c>
      <c r="B50" s="12">
        <v>41367</v>
      </c>
      <c r="C50" s="13">
        <v>41367</v>
      </c>
      <c r="D50" s="11" t="s">
        <v>85</v>
      </c>
      <c r="E50" s="11" t="s">
        <v>86</v>
      </c>
      <c r="F50" s="11" t="s">
        <v>100</v>
      </c>
      <c r="G50" s="11" t="s">
        <v>101</v>
      </c>
      <c r="H50" s="11" t="s">
        <v>102</v>
      </c>
      <c r="I50" s="14">
        <v>25</v>
      </c>
      <c r="J50" s="11">
        <v>20</v>
      </c>
      <c r="K50" s="14">
        <f>I50*J50</f>
        <v>500</v>
      </c>
      <c r="L50" s="14">
        <f>IF(J50&gt;=30,K50*4%,K50*3%)</f>
        <v>15</v>
      </c>
    </row>
    <row r="51" spans="1:12" outlineLevel="3" x14ac:dyDescent="0.25">
      <c r="A51" s="11">
        <v>19</v>
      </c>
      <c r="B51" s="12">
        <v>41633</v>
      </c>
      <c r="C51" s="13">
        <v>41633</v>
      </c>
      <c r="D51" s="11" t="s">
        <v>85</v>
      </c>
      <c r="E51" s="11" t="s">
        <v>86</v>
      </c>
      <c r="F51" s="11" t="s">
        <v>100</v>
      </c>
      <c r="G51" s="11" t="s">
        <v>101</v>
      </c>
      <c r="H51" s="11" t="s">
        <v>102</v>
      </c>
      <c r="I51" s="14">
        <v>25</v>
      </c>
      <c r="J51" s="11">
        <v>20</v>
      </c>
      <c r="K51" s="14">
        <f>I51*J51</f>
        <v>500</v>
      </c>
      <c r="L51" s="14">
        <f>IF(J51&gt;=30,K51*4%,K51*3%)</f>
        <v>15</v>
      </c>
    </row>
    <row r="52" spans="1:12" outlineLevel="3" x14ac:dyDescent="0.25">
      <c r="A52" s="11">
        <v>21</v>
      </c>
      <c r="B52" s="12">
        <v>41288</v>
      </c>
      <c r="C52" s="13">
        <v>41288</v>
      </c>
      <c r="D52" s="11" t="s">
        <v>85</v>
      </c>
      <c r="E52" s="11" t="s">
        <v>86</v>
      </c>
      <c r="F52" s="11" t="s">
        <v>90</v>
      </c>
      <c r="G52" s="11" t="s">
        <v>91</v>
      </c>
      <c r="H52" s="11" t="s">
        <v>89</v>
      </c>
      <c r="I52" s="14">
        <v>12</v>
      </c>
      <c r="J52" s="11">
        <v>40</v>
      </c>
      <c r="K52" s="14">
        <f>I52*J52</f>
        <v>480</v>
      </c>
      <c r="L52" s="14">
        <f>IF(J52&gt;=30,K52*4%,K52*3%)</f>
        <v>19.2</v>
      </c>
    </row>
    <row r="53" spans="1:12" outlineLevel="3" x14ac:dyDescent="0.25">
      <c r="A53" s="11">
        <v>27</v>
      </c>
      <c r="B53" s="12">
        <v>41347</v>
      </c>
      <c r="C53" s="13">
        <v>41347</v>
      </c>
      <c r="D53" s="11" t="s">
        <v>85</v>
      </c>
      <c r="E53" s="11" t="s">
        <v>86</v>
      </c>
      <c r="F53" s="11" t="s">
        <v>87</v>
      </c>
      <c r="G53" s="11" t="s">
        <v>88</v>
      </c>
      <c r="H53" s="11" t="s">
        <v>89</v>
      </c>
      <c r="I53" s="14">
        <v>15</v>
      </c>
      <c r="J53" s="11">
        <v>30</v>
      </c>
      <c r="K53" s="14">
        <f>I53*J53</f>
        <v>450</v>
      </c>
      <c r="L53" s="14">
        <f>IF(J53&gt;=30,K53*4%,K53*3%)</f>
        <v>18</v>
      </c>
    </row>
    <row r="54" spans="1:12" outlineLevel="3" x14ac:dyDescent="0.25">
      <c r="A54" s="11">
        <v>25</v>
      </c>
      <c r="B54" s="12">
        <v>41328</v>
      </c>
      <c r="C54" s="13">
        <v>41328</v>
      </c>
      <c r="D54" s="11" t="s">
        <v>85</v>
      </c>
      <c r="E54" s="11" t="s">
        <v>86</v>
      </c>
      <c r="F54" s="11" t="s">
        <v>98</v>
      </c>
      <c r="G54" s="11" t="s">
        <v>99</v>
      </c>
      <c r="H54" s="11" t="s">
        <v>89</v>
      </c>
      <c r="I54" s="14">
        <v>10</v>
      </c>
      <c r="J54" s="11">
        <v>40</v>
      </c>
      <c r="K54" s="14">
        <f>I54*J54</f>
        <v>400</v>
      </c>
      <c r="L54" s="14">
        <f>IF(J54&gt;=30,K54*4%,K54*3%)</f>
        <v>16</v>
      </c>
    </row>
    <row r="55" spans="1:12" outlineLevel="3" x14ac:dyDescent="0.25">
      <c r="A55" s="11">
        <v>23</v>
      </c>
      <c r="B55" s="12">
        <v>41308</v>
      </c>
      <c r="C55" s="13">
        <v>41308</v>
      </c>
      <c r="D55" s="11" t="s">
        <v>85</v>
      </c>
      <c r="E55" s="11" t="s">
        <v>86</v>
      </c>
      <c r="F55" s="11" t="s">
        <v>90</v>
      </c>
      <c r="G55" s="11" t="s">
        <v>91</v>
      </c>
      <c r="H55" s="11" t="s">
        <v>89</v>
      </c>
      <c r="I55" s="14">
        <v>12</v>
      </c>
      <c r="J55" s="11">
        <v>30</v>
      </c>
      <c r="K55" s="14">
        <f>I55*J55</f>
        <v>360</v>
      </c>
      <c r="L55" s="14">
        <f>IF(J55&gt;=30,K55*4%,K55*3%)</f>
        <v>14.4</v>
      </c>
    </row>
    <row r="56" spans="1:12" outlineLevel="3" x14ac:dyDescent="0.25">
      <c r="A56" s="11">
        <v>21</v>
      </c>
      <c r="B56" s="12">
        <v>41288</v>
      </c>
      <c r="C56" s="13">
        <v>41288</v>
      </c>
      <c r="D56" s="11" t="s">
        <v>85</v>
      </c>
      <c r="E56" s="11" t="s">
        <v>86</v>
      </c>
      <c r="F56" s="11" t="s">
        <v>98</v>
      </c>
      <c r="G56" s="11" t="s">
        <v>99</v>
      </c>
      <c r="H56" s="11" t="s">
        <v>89</v>
      </c>
      <c r="I56" s="14">
        <v>10</v>
      </c>
      <c r="J56" s="11">
        <v>30</v>
      </c>
      <c r="K56" s="14">
        <f>I56*J56</f>
        <v>300</v>
      </c>
      <c r="L56" s="14">
        <f>IF(J56&gt;=30,K56*4%,K56*3%)</f>
        <v>12</v>
      </c>
    </row>
    <row r="57" spans="1:12" outlineLevel="3" x14ac:dyDescent="0.25">
      <c r="A57" s="11">
        <v>27</v>
      </c>
      <c r="B57" s="12">
        <v>41347</v>
      </c>
      <c r="C57" s="13">
        <v>41347</v>
      </c>
      <c r="D57" s="11" t="s">
        <v>85</v>
      </c>
      <c r="E57" s="11" t="s">
        <v>86</v>
      </c>
      <c r="F57" s="11" t="s">
        <v>98</v>
      </c>
      <c r="G57" s="11" t="s">
        <v>99</v>
      </c>
      <c r="H57" s="11" t="s">
        <v>89</v>
      </c>
      <c r="I57" s="14">
        <v>10</v>
      </c>
      <c r="J57" s="11">
        <v>30</v>
      </c>
      <c r="K57" s="14">
        <f>I57*J57</f>
        <v>300</v>
      </c>
      <c r="L57" s="14">
        <f>IF(J57&gt;=30,K57*4%,K57*3%)</f>
        <v>12</v>
      </c>
    </row>
    <row r="58" spans="1:12" outlineLevel="3" x14ac:dyDescent="0.25">
      <c r="A58" s="11">
        <v>29</v>
      </c>
      <c r="B58" s="12">
        <v>41367</v>
      </c>
      <c r="C58" s="13">
        <v>41367</v>
      </c>
      <c r="D58" s="11" t="s">
        <v>85</v>
      </c>
      <c r="E58" s="11" t="s">
        <v>86</v>
      </c>
      <c r="F58" s="11" t="s">
        <v>87</v>
      </c>
      <c r="G58" s="11" t="s">
        <v>88</v>
      </c>
      <c r="H58" s="11" t="s">
        <v>89</v>
      </c>
      <c r="I58" s="14">
        <v>15</v>
      </c>
      <c r="J58" s="11">
        <v>20</v>
      </c>
      <c r="K58" s="14">
        <f>I58*J58</f>
        <v>300</v>
      </c>
      <c r="L58" s="14">
        <f>IF(J58&gt;=30,K58*4%,K58*3%)</f>
        <v>9</v>
      </c>
    </row>
    <row r="59" spans="1:12" outlineLevel="3" x14ac:dyDescent="0.25">
      <c r="A59" s="11">
        <v>19</v>
      </c>
      <c r="B59" s="12">
        <v>41633</v>
      </c>
      <c r="C59" s="13">
        <v>41633</v>
      </c>
      <c r="D59" s="11" t="s">
        <v>85</v>
      </c>
      <c r="E59" s="11" t="s">
        <v>86</v>
      </c>
      <c r="F59" s="11" t="s">
        <v>87</v>
      </c>
      <c r="G59" s="11" t="s">
        <v>88</v>
      </c>
      <c r="H59" s="11" t="s">
        <v>89</v>
      </c>
      <c r="I59" s="14">
        <v>15</v>
      </c>
      <c r="J59" s="11">
        <v>20</v>
      </c>
      <c r="K59" s="14">
        <f>I59*J59</f>
        <v>300</v>
      </c>
      <c r="L59" s="14">
        <f>IF(J59&gt;=30,K59*4%,K59*3%)</f>
        <v>9</v>
      </c>
    </row>
    <row r="60" spans="1:12" outlineLevel="3" x14ac:dyDescent="0.25">
      <c r="A60" s="11">
        <v>27</v>
      </c>
      <c r="B60" s="12">
        <v>41347</v>
      </c>
      <c r="C60" s="13">
        <v>41347</v>
      </c>
      <c r="D60" s="11" t="s">
        <v>85</v>
      </c>
      <c r="E60" s="11" t="s">
        <v>86</v>
      </c>
      <c r="F60" s="11" t="s">
        <v>90</v>
      </c>
      <c r="G60" s="11" t="s">
        <v>91</v>
      </c>
      <c r="H60" s="11" t="s">
        <v>89</v>
      </c>
      <c r="I60" s="14">
        <v>12</v>
      </c>
      <c r="J60" s="11">
        <v>20</v>
      </c>
      <c r="K60" s="14">
        <f>I60*J60</f>
        <v>240</v>
      </c>
      <c r="L60" s="14">
        <f>IF(J60&gt;=30,K60*4%,K60*3%)</f>
        <v>7.1999999999999993</v>
      </c>
    </row>
    <row r="61" spans="1:12" outlineLevel="3" x14ac:dyDescent="0.25">
      <c r="A61" s="11">
        <v>23</v>
      </c>
      <c r="B61" s="12">
        <v>41308</v>
      </c>
      <c r="C61" s="13">
        <v>41308</v>
      </c>
      <c r="D61" s="11" t="s">
        <v>85</v>
      </c>
      <c r="E61" s="11" t="s">
        <v>86</v>
      </c>
      <c r="F61" s="11" t="s">
        <v>98</v>
      </c>
      <c r="G61" s="11" t="s">
        <v>99</v>
      </c>
      <c r="H61" s="11" t="s">
        <v>89</v>
      </c>
      <c r="I61" s="14">
        <v>10</v>
      </c>
      <c r="J61" s="11">
        <v>20</v>
      </c>
      <c r="K61" s="14">
        <f>I61*J61</f>
        <v>200</v>
      </c>
      <c r="L61" s="14">
        <f>IF(J61&gt;=30,K61*4%,K61*3%)</f>
        <v>6</v>
      </c>
    </row>
    <row r="62" spans="1:12" outlineLevel="3" x14ac:dyDescent="0.25">
      <c r="A62" s="11">
        <v>25</v>
      </c>
      <c r="B62" s="12">
        <v>41328</v>
      </c>
      <c r="C62" s="13">
        <v>41328</v>
      </c>
      <c r="D62" s="11" t="s">
        <v>85</v>
      </c>
      <c r="E62" s="11" t="s">
        <v>86</v>
      </c>
      <c r="F62" s="11" t="s">
        <v>87</v>
      </c>
      <c r="G62" s="11" t="s">
        <v>88</v>
      </c>
      <c r="H62" s="11" t="s">
        <v>89</v>
      </c>
      <c r="I62" s="14">
        <v>15</v>
      </c>
      <c r="J62" s="11">
        <v>10</v>
      </c>
      <c r="K62" s="14">
        <f>I62*J62</f>
        <v>150</v>
      </c>
      <c r="L62" s="14">
        <f>IF(J62&gt;=30,K62*4%,K62*3%)</f>
        <v>4.5</v>
      </c>
    </row>
    <row r="63" spans="1:12" outlineLevel="3" x14ac:dyDescent="0.25">
      <c r="A63" s="11">
        <v>29</v>
      </c>
      <c r="B63" s="12">
        <v>41367</v>
      </c>
      <c r="C63" s="13">
        <v>41367</v>
      </c>
      <c r="D63" s="11" t="s">
        <v>85</v>
      </c>
      <c r="E63" s="11" t="s">
        <v>86</v>
      </c>
      <c r="F63" s="11" t="s">
        <v>90</v>
      </c>
      <c r="G63" s="11" t="s">
        <v>91</v>
      </c>
      <c r="H63" s="11" t="s">
        <v>89</v>
      </c>
      <c r="I63" s="14">
        <v>12</v>
      </c>
      <c r="J63" s="11">
        <v>10</v>
      </c>
      <c r="K63" s="14">
        <f>I63*J63</f>
        <v>120</v>
      </c>
      <c r="L63" s="14">
        <f>IF(J63&gt;=30,K63*4%,K63*3%)</f>
        <v>3.5999999999999996</v>
      </c>
    </row>
    <row r="64" spans="1:12" outlineLevel="3" x14ac:dyDescent="0.25">
      <c r="A64" s="11">
        <v>19</v>
      </c>
      <c r="B64" s="12">
        <v>41633</v>
      </c>
      <c r="C64" s="13">
        <v>41633</v>
      </c>
      <c r="D64" s="11" t="s">
        <v>85</v>
      </c>
      <c r="E64" s="11" t="s">
        <v>86</v>
      </c>
      <c r="F64" s="11" t="s">
        <v>90</v>
      </c>
      <c r="G64" s="11" t="s">
        <v>91</v>
      </c>
      <c r="H64" s="11" t="s">
        <v>89</v>
      </c>
      <c r="I64" s="14">
        <v>12</v>
      </c>
      <c r="J64" s="11">
        <v>10</v>
      </c>
      <c r="K64" s="14">
        <f>I64*J64</f>
        <v>120</v>
      </c>
      <c r="L64" s="14">
        <f>IF(J64&gt;=30,K64*4%,K64*3%)</f>
        <v>3.5999999999999996</v>
      </c>
    </row>
    <row r="65" spans="1:12" outlineLevel="3" x14ac:dyDescent="0.25">
      <c r="A65" s="11">
        <v>23</v>
      </c>
      <c r="B65" s="12">
        <v>41308</v>
      </c>
      <c r="C65" s="13">
        <v>41308</v>
      </c>
      <c r="D65" s="11" t="s">
        <v>85</v>
      </c>
      <c r="E65" s="11" t="s">
        <v>86</v>
      </c>
      <c r="F65" s="11" t="s">
        <v>92</v>
      </c>
      <c r="G65" s="11" t="s">
        <v>93</v>
      </c>
      <c r="H65" s="11" t="s">
        <v>94</v>
      </c>
      <c r="I65" s="14">
        <v>2.5</v>
      </c>
      <c r="J65" s="11">
        <v>40</v>
      </c>
      <c r="K65" s="14">
        <f>I65*J65</f>
        <v>100</v>
      </c>
      <c r="L65" s="14">
        <f>IF(J65&gt;=30,K65*4%,K65*3%)</f>
        <v>4</v>
      </c>
    </row>
    <row r="66" spans="1:12" outlineLevel="3" x14ac:dyDescent="0.25">
      <c r="A66" s="11">
        <v>29</v>
      </c>
      <c r="B66" s="12">
        <v>41367</v>
      </c>
      <c r="C66" s="13">
        <v>41367</v>
      </c>
      <c r="D66" s="11" t="s">
        <v>85</v>
      </c>
      <c r="E66" s="11" t="s">
        <v>86</v>
      </c>
      <c r="F66" s="11" t="s">
        <v>98</v>
      </c>
      <c r="G66" s="11" t="s">
        <v>99</v>
      </c>
      <c r="H66" s="11" t="s">
        <v>89</v>
      </c>
      <c r="I66" s="14">
        <v>10</v>
      </c>
      <c r="J66" s="11">
        <v>10</v>
      </c>
      <c r="K66" s="14">
        <f>I66*J66</f>
        <v>100</v>
      </c>
      <c r="L66" s="14">
        <f>IF(J66&gt;=30,K66*4%,K66*3%)</f>
        <v>3</v>
      </c>
    </row>
    <row r="67" spans="1:12" outlineLevel="3" x14ac:dyDescent="0.25">
      <c r="A67" s="11">
        <v>19</v>
      </c>
      <c r="B67" s="12">
        <v>41633</v>
      </c>
      <c r="C67" s="13">
        <v>41633</v>
      </c>
      <c r="D67" s="11" t="s">
        <v>85</v>
      </c>
      <c r="E67" s="11" t="s">
        <v>86</v>
      </c>
      <c r="F67" s="11" t="s">
        <v>98</v>
      </c>
      <c r="G67" s="11" t="s">
        <v>99</v>
      </c>
      <c r="H67" s="11" t="s">
        <v>89</v>
      </c>
      <c r="I67" s="14">
        <v>10</v>
      </c>
      <c r="J67" s="11">
        <v>10</v>
      </c>
      <c r="K67" s="14">
        <f>I67*J67</f>
        <v>100</v>
      </c>
      <c r="L67" s="14">
        <f>IF(J67&gt;=30,K67*4%,K67*3%)</f>
        <v>3</v>
      </c>
    </row>
    <row r="68" spans="1:12" outlineLevel="3" x14ac:dyDescent="0.25">
      <c r="A68" s="11">
        <v>21</v>
      </c>
      <c r="B68" s="12">
        <v>41288</v>
      </c>
      <c r="C68" s="13">
        <v>41288</v>
      </c>
      <c r="D68" s="11" t="s">
        <v>85</v>
      </c>
      <c r="E68" s="11" t="s">
        <v>86</v>
      </c>
      <c r="F68" s="11" t="s">
        <v>95</v>
      </c>
      <c r="G68" s="11" t="s">
        <v>96</v>
      </c>
      <c r="H68" s="15" t="s">
        <v>97</v>
      </c>
      <c r="I68" s="14">
        <v>3</v>
      </c>
      <c r="J68" s="11">
        <v>30</v>
      </c>
      <c r="K68" s="14">
        <f>I68*J68</f>
        <v>90</v>
      </c>
      <c r="L68" s="14">
        <f>IF(J68&gt;=30,K68*4%,K68*3%)</f>
        <v>3.6</v>
      </c>
    </row>
    <row r="69" spans="1:12" outlineLevel="3" x14ac:dyDescent="0.25">
      <c r="A69" s="11">
        <v>23</v>
      </c>
      <c r="B69" s="12">
        <v>41308</v>
      </c>
      <c r="C69" s="13">
        <v>41308</v>
      </c>
      <c r="D69" s="11" t="s">
        <v>85</v>
      </c>
      <c r="E69" s="11" t="s">
        <v>86</v>
      </c>
      <c r="F69" s="11" t="s">
        <v>95</v>
      </c>
      <c r="G69" s="11" t="s">
        <v>96</v>
      </c>
      <c r="H69" s="11" t="s">
        <v>97</v>
      </c>
      <c r="I69" s="14">
        <v>3</v>
      </c>
      <c r="J69" s="11">
        <v>30</v>
      </c>
      <c r="K69" s="14">
        <f>I69*J69</f>
        <v>90</v>
      </c>
      <c r="L69" s="14">
        <f>IF(J69&gt;=30,K69*4%,K69*3%)</f>
        <v>3.6</v>
      </c>
    </row>
    <row r="70" spans="1:12" outlineLevel="3" x14ac:dyDescent="0.25">
      <c r="A70" s="11">
        <v>25</v>
      </c>
      <c r="B70" s="12">
        <v>41328</v>
      </c>
      <c r="C70" s="13">
        <v>41328</v>
      </c>
      <c r="D70" s="11" t="s">
        <v>85</v>
      </c>
      <c r="E70" s="11" t="s">
        <v>86</v>
      </c>
      <c r="F70" s="11" t="s">
        <v>95</v>
      </c>
      <c r="G70" s="11" t="s">
        <v>96</v>
      </c>
      <c r="H70" s="11" t="s">
        <v>97</v>
      </c>
      <c r="I70" s="14">
        <v>3</v>
      </c>
      <c r="J70" s="11">
        <v>30</v>
      </c>
      <c r="K70" s="14">
        <f>I70*J70</f>
        <v>90</v>
      </c>
      <c r="L70" s="14">
        <f>IF(J70&gt;=30,K70*4%,K70*3%)</f>
        <v>3.6</v>
      </c>
    </row>
    <row r="71" spans="1:12" outlineLevel="3" x14ac:dyDescent="0.25">
      <c r="A71" s="11">
        <v>21</v>
      </c>
      <c r="B71" s="12">
        <v>41288</v>
      </c>
      <c r="C71" s="13">
        <v>41288</v>
      </c>
      <c r="D71" s="11" t="s">
        <v>85</v>
      </c>
      <c r="E71" s="11" t="s">
        <v>86</v>
      </c>
      <c r="F71" s="11" t="s">
        <v>92</v>
      </c>
      <c r="G71" s="11" t="s">
        <v>93</v>
      </c>
      <c r="H71" s="11" t="s">
        <v>94</v>
      </c>
      <c r="I71" s="14">
        <v>2.5</v>
      </c>
      <c r="J71" s="11">
        <v>30</v>
      </c>
      <c r="K71" s="14">
        <f>I71*J71</f>
        <v>75</v>
      </c>
      <c r="L71" s="14">
        <f>IF(J71&gt;=30,K71*4%,K71*3%)</f>
        <v>3</v>
      </c>
    </row>
    <row r="72" spans="1:12" outlineLevel="3" x14ac:dyDescent="0.25">
      <c r="A72" s="11">
        <v>27</v>
      </c>
      <c r="B72" s="12">
        <v>41347</v>
      </c>
      <c r="C72" s="13">
        <v>41347</v>
      </c>
      <c r="D72" s="11" t="s">
        <v>85</v>
      </c>
      <c r="E72" s="11" t="s">
        <v>86</v>
      </c>
      <c r="F72" s="11" t="s">
        <v>92</v>
      </c>
      <c r="G72" s="11" t="s">
        <v>93</v>
      </c>
      <c r="H72" s="11" t="s">
        <v>94</v>
      </c>
      <c r="I72" s="14">
        <v>2.5</v>
      </c>
      <c r="J72" s="11">
        <v>30</v>
      </c>
      <c r="K72" s="14">
        <f>I72*J72</f>
        <v>75</v>
      </c>
      <c r="L72" s="14">
        <f>IF(J72&gt;=30,K72*4%,K72*3%)</f>
        <v>3</v>
      </c>
    </row>
    <row r="73" spans="1:12" outlineLevel="3" x14ac:dyDescent="0.25">
      <c r="A73" s="11">
        <v>27</v>
      </c>
      <c r="B73" s="12">
        <v>41347</v>
      </c>
      <c r="C73" s="13">
        <v>41347</v>
      </c>
      <c r="D73" s="11" t="s">
        <v>85</v>
      </c>
      <c r="E73" s="11" t="s">
        <v>86</v>
      </c>
      <c r="F73" s="11" t="s">
        <v>95</v>
      </c>
      <c r="G73" s="11" t="s">
        <v>96</v>
      </c>
      <c r="H73" s="11" t="s">
        <v>97</v>
      </c>
      <c r="I73" s="14">
        <v>3</v>
      </c>
      <c r="J73" s="11">
        <v>20</v>
      </c>
      <c r="K73" s="14">
        <f>I73*J73</f>
        <v>60</v>
      </c>
      <c r="L73" s="14">
        <f>IF(J73&gt;=30,K73*4%,K73*3%)</f>
        <v>1.7999999999999998</v>
      </c>
    </row>
    <row r="74" spans="1:12" outlineLevel="3" x14ac:dyDescent="0.25">
      <c r="A74" s="11">
        <v>25</v>
      </c>
      <c r="B74" s="12">
        <v>41328</v>
      </c>
      <c r="C74" s="13">
        <v>41328</v>
      </c>
      <c r="D74" s="11" t="s">
        <v>85</v>
      </c>
      <c r="E74" s="11" t="s">
        <v>86</v>
      </c>
      <c r="F74" s="11" t="s">
        <v>92</v>
      </c>
      <c r="G74" s="11" t="s">
        <v>93</v>
      </c>
      <c r="H74" s="11" t="s">
        <v>94</v>
      </c>
      <c r="I74" s="14">
        <v>2.5</v>
      </c>
      <c r="J74" s="11">
        <v>20</v>
      </c>
      <c r="K74" s="14">
        <f>I74*J74</f>
        <v>50</v>
      </c>
      <c r="L74" s="14">
        <f>IF(J74&gt;=30,K74*4%,K74*3%)</f>
        <v>1.5</v>
      </c>
    </row>
    <row r="75" spans="1:12" outlineLevel="3" x14ac:dyDescent="0.25">
      <c r="A75" s="11">
        <v>29</v>
      </c>
      <c r="B75" s="12">
        <v>41367</v>
      </c>
      <c r="C75" s="13">
        <v>41367</v>
      </c>
      <c r="D75" s="11" t="s">
        <v>85</v>
      </c>
      <c r="E75" s="11" t="s">
        <v>86</v>
      </c>
      <c r="F75" s="11" t="s">
        <v>95</v>
      </c>
      <c r="G75" s="11" t="s">
        <v>96</v>
      </c>
      <c r="H75" s="11" t="s">
        <v>97</v>
      </c>
      <c r="I75" s="14">
        <v>3</v>
      </c>
      <c r="J75" s="11">
        <v>10</v>
      </c>
      <c r="K75" s="14">
        <f>I75*J75</f>
        <v>30</v>
      </c>
      <c r="L75" s="14">
        <f>IF(J75&gt;=30,K75*4%,K75*3%)</f>
        <v>0.89999999999999991</v>
      </c>
    </row>
    <row r="76" spans="1:12" outlineLevel="3" x14ac:dyDescent="0.25">
      <c r="A76" s="11">
        <v>19</v>
      </c>
      <c r="B76" s="12">
        <v>41633</v>
      </c>
      <c r="C76" s="13">
        <v>41633</v>
      </c>
      <c r="D76" s="11" t="s">
        <v>85</v>
      </c>
      <c r="E76" s="11" t="s">
        <v>86</v>
      </c>
      <c r="F76" s="11" t="s">
        <v>95</v>
      </c>
      <c r="G76" s="11" t="s">
        <v>96</v>
      </c>
      <c r="H76" s="11" t="s">
        <v>97</v>
      </c>
      <c r="I76" s="14">
        <v>3</v>
      </c>
      <c r="J76" s="11">
        <v>10</v>
      </c>
      <c r="K76" s="14">
        <f>I76*J76</f>
        <v>30</v>
      </c>
      <c r="L76" s="14">
        <f>IF(J76&gt;=30,K76*4%,K76*3%)</f>
        <v>0.89999999999999991</v>
      </c>
    </row>
    <row r="77" spans="1:12" outlineLevel="3" x14ac:dyDescent="0.25">
      <c r="A77" s="11">
        <v>29</v>
      </c>
      <c r="B77" s="12">
        <v>41367</v>
      </c>
      <c r="C77" s="13">
        <v>41367</v>
      </c>
      <c r="D77" s="11" t="s">
        <v>85</v>
      </c>
      <c r="E77" s="11" t="s">
        <v>86</v>
      </c>
      <c r="F77" s="11" t="s">
        <v>92</v>
      </c>
      <c r="G77" s="11" t="s">
        <v>93</v>
      </c>
      <c r="H77" s="11" t="s">
        <v>94</v>
      </c>
      <c r="I77" s="14">
        <v>2.5</v>
      </c>
      <c r="J77" s="11">
        <v>10</v>
      </c>
      <c r="K77" s="14">
        <f>I77*J77</f>
        <v>25</v>
      </c>
      <c r="L77" s="14">
        <f>IF(J77&gt;=30,K77*4%,K77*3%)</f>
        <v>0.75</v>
      </c>
    </row>
    <row r="78" spans="1:12" outlineLevel="3" x14ac:dyDescent="0.25">
      <c r="A78" s="11">
        <v>19</v>
      </c>
      <c r="B78" s="12">
        <v>41633</v>
      </c>
      <c r="C78" s="13">
        <v>41633</v>
      </c>
      <c r="D78" s="11" t="s">
        <v>85</v>
      </c>
      <c r="E78" s="11" t="s">
        <v>86</v>
      </c>
      <c r="F78" s="11" t="s">
        <v>92</v>
      </c>
      <c r="G78" s="11" t="s">
        <v>93</v>
      </c>
      <c r="H78" s="11" t="s">
        <v>94</v>
      </c>
      <c r="I78" s="14">
        <v>2.5</v>
      </c>
      <c r="J78" s="11">
        <v>10</v>
      </c>
      <c r="K78" s="14">
        <f>I78*J78</f>
        <v>25</v>
      </c>
      <c r="L78" s="14">
        <f>IF(J78&gt;=30,K78*4%,K78*3%)</f>
        <v>0.75</v>
      </c>
    </row>
    <row r="79" spans="1:12" outlineLevel="2" x14ac:dyDescent="0.25">
      <c r="A79" s="11"/>
      <c r="B79" s="12"/>
      <c r="C79" s="13"/>
      <c r="D79" s="11"/>
      <c r="E79" s="22" t="s">
        <v>146</v>
      </c>
      <c r="F79" s="11"/>
      <c r="G79" s="11"/>
      <c r="H79" s="11"/>
      <c r="I79" s="14"/>
      <c r="J79" s="11">
        <f>SUBTOTAL(1,J43:J78)</f>
        <v>24.722222222222221</v>
      </c>
      <c r="K79" s="14"/>
      <c r="L79" s="14"/>
    </row>
    <row r="80" spans="1:12" outlineLevel="1" x14ac:dyDescent="0.25">
      <c r="A80" s="11"/>
      <c r="B80" s="12"/>
      <c r="C80" s="13"/>
      <c r="D80" s="22" t="s">
        <v>142</v>
      </c>
      <c r="E80" s="11"/>
      <c r="F80" s="11"/>
      <c r="G80" s="11"/>
      <c r="H80" s="11"/>
      <c r="I80" s="14"/>
      <c r="J80" s="11"/>
      <c r="K80" s="14">
        <f>SUBTOTAL(9,K7:K78)</f>
        <v>19235</v>
      </c>
      <c r="L80" s="14"/>
    </row>
    <row r="81" spans="1:12" outlineLevel="3" x14ac:dyDescent="0.25">
      <c r="A81" s="11">
        <v>17</v>
      </c>
      <c r="B81" s="12">
        <v>41613</v>
      </c>
      <c r="C81" s="13">
        <v>41613</v>
      </c>
      <c r="D81" s="11" t="s">
        <v>107</v>
      </c>
      <c r="E81" s="11" t="s">
        <v>108</v>
      </c>
      <c r="F81" s="11" t="s">
        <v>100</v>
      </c>
      <c r="G81" s="11" t="s">
        <v>101</v>
      </c>
      <c r="H81" s="11" t="s">
        <v>102</v>
      </c>
      <c r="I81" s="14">
        <v>25</v>
      </c>
      <c r="J81" s="11">
        <v>50</v>
      </c>
      <c r="K81" s="14">
        <f>I81*J81</f>
        <v>1250</v>
      </c>
      <c r="L81" s="14">
        <f>IF(J81&gt;=30,K81*4%,K81*3%)</f>
        <v>50</v>
      </c>
    </row>
    <row r="82" spans="1:12" outlineLevel="3" x14ac:dyDescent="0.25">
      <c r="A82" s="11">
        <v>15</v>
      </c>
      <c r="B82" s="12">
        <v>41593</v>
      </c>
      <c r="C82" s="13">
        <v>41593</v>
      </c>
      <c r="D82" s="11" t="s">
        <v>107</v>
      </c>
      <c r="E82" s="11" t="s">
        <v>108</v>
      </c>
      <c r="F82" s="11" t="s">
        <v>87</v>
      </c>
      <c r="G82" s="11" t="s">
        <v>88</v>
      </c>
      <c r="H82" s="11" t="s">
        <v>89</v>
      </c>
      <c r="I82" s="14">
        <v>15</v>
      </c>
      <c r="J82" s="11">
        <v>70</v>
      </c>
      <c r="K82" s="14">
        <f>I82*J82</f>
        <v>1050</v>
      </c>
      <c r="L82" s="14">
        <f>IF(J82&gt;=30,K82*4%,K82*3%)</f>
        <v>42</v>
      </c>
    </row>
    <row r="83" spans="1:12" outlineLevel="3" x14ac:dyDescent="0.25">
      <c r="A83" s="11">
        <v>9</v>
      </c>
      <c r="B83" s="12">
        <v>41533</v>
      </c>
      <c r="C83" s="13">
        <v>41533</v>
      </c>
      <c r="D83" s="11" t="s">
        <v>107</v>
      </c>
      <c r="E83" s="11" t="s">
        <v>108</v>
      </c>
      <c r="F83" s="11" t="s">
        <v>100</v>
      </c>
      <c r="G83" s="11" t="s">
        <v>101</v>
      </c>
      <c r="H83" s="11" t="s">
        <v>102</v>
      </c>
      <c r="I83" s="14">
        <v>25</v>
      </c>
      <c r="J83" s="11">
        <v>30</v>
      </c>
      <c r="K83" s="14">
        <f>I83*J83</f>
        <v>750</v>
      </c>
      <c r="L83" s="14">
        <f>IF(J83&gt;=30,K83*4%,K83*3%)</f>
        <v>30</v>
      </c>
    </row>
    <row r="84" spans="1:12" outlineLevel="3" x14ac:dyDescent="0.25">
      <c r="A84" s="11">
        <v>11</v>
      </c>
      <c r="B84" s="12">
        <v>41553</v>
      </c>
      <c r="C84" s="13">
        <v>41553</v>
      </c>
      <c r="D84" s="11" t="s">
        <v>107</v>
      </c>
      <c r="E84" s="11" t="s">
        <v>108</v>
      </c>
      <c r="F84" s="11" t="s">
        <v>100</v>
      </c>
      <c r="G84" s="11" t="s">
        <v>101</v>
      </c>
      <c r="H84" s="11" t="s">
        <v>102</v>
      </c>
      <c r="I84" s="14">
        <v>25</v>
      </c>
      <c r="J84" s="11">
        <v>30</v>
      </c>
      <c r="K84" s="14">
        <f>I84*J84</f>
        <v>750</v>
      </c>
      <c r="L84" s="14">
        <f>IF(J84&gt;=30,K84*4%,K84*3%)</f>
        <v>30</v>
      </c>
    </row>
    <row r="85" spans="1:12" outlineLevel="3" x14ac:dyDescent="0.25">
      <c r="A85" s="11">
        <v>11</v>
      </c>
      <c r="B85" s="12">
        <v>41553</v>
      </c>
      <c r="C85" s="13">
        <v>41553</v>
      </c>
      <c r="D85" s="11" t="s">
        <v>107</v>
      </c>
      <c r="E85" s="11" t="s">
        <v>108</v>
      </c>
      <c r="F85" s="11" t="s">
        <v>87</v>
      </c>
      <c r="G85" s="11" t="s">
        <v>88</v>
      </c>
      <c r="H85" s="11" t="s">
        <v>89</v>
      </c>
      <c r="I85" s="14">
        <v>15</v>
      </c>
      <c r="J85" s="11">
        <v>40</v>
      </c>
      <c r="K85" s="14">
        <f>I85*J85</f>
        <v>600</v>
      </c>
      <c r="L85" s="14">
        <f>IF(J85&gt;=30,K85*4%,K85*3%)</f>
        <v>24</v>
      </c>
    </row>
    <row r="86" spans="1:12" outlineLevel="3" x14ac:dyDescent="0.25">
      <c r="A86" s="11">
        <v>15</v>
      </c>
      <c r="B86" s="12">
        <v>41593</v>
      </c>
      <c r="C86" s="13">
        <v>41593</v>
      </c>
      <c r="D86" s="11" t="s">
        <v>107</v>
      </c>
      <c r="E86" s="11" t="s">
        <v>108</v>
      </c>
      <c r="F86" s="11" t="s">
        <v>90</v>
      </c>
      <c r="G86" s="11" t="s">
        <v>91</v>
      </c>
      <c r="H86" s="11" t="s">
        <v>89</v>
      </c>
      <c r="I86" s="14">
        <v>12</v>
      </c>
      <c r="J86" s="11">
        <v>50</v>
      </c>
      <c r="K86" s="14">
        <f>I86*J86</f>
        <v>600</v>
      </c>
      <c r="L86" s="14">
        <f>IF(J86&gt;=30,K86*4%,K86*3%)</f>
        <v>24</v>
      </c>
    </row>
    <row r="87" spans="1:12" outlineLevel="3" x14ac:dyDescent="0.25">
      <c r="A87" s="11">
        <v>17</v>
      </c>
      <c r="B87" s="12">
        <v>41613</v>
      </c>
      <c r="C87" s="13">
        <v>41613</v>
      </c>
      <c r="D87" s="11" t="s">
        <v>107</v>
      </c>
      <c r="E87" s="11" t="s">
        <v>108</v>
      </c>
      <c r="F87" s="11" t="s">
        <v>87</v>
      </c>
      <c r="G87" s="11" t="s">
        <v>88</v>
      </c>
      <c r="H87" s="11" t="s">
        <v>89</v>
      </c>
      <c r="I87" s="14">
        <v>15</v>
      </c>
      <c r="J87" s="11">
        <v>30</v>
      </c>
      <c r="K87" s="14">
        <f>I87*J87</f>
        <v>450</v>
      </c>
      <c r="L87" s="14">
        <f>IF(J87&gt;=30,K87*4%,K87*3%)</f>
        <v>18</v>
      </c>
    </row>
    <row r="88" spans="1:12" outlineLevel="3" x14ac:dyDescent="0.25">
      <c r="A88" s="11">
        <v>9</v>
      </c>
      <c r="B88" s="12">
        <v>41533</v>
      </c>
      <c r="C88" s="13">
        <v>41533</v>
      </c>
      <c r="D88" s="11" t="s">
        <v>107</v>
      </c>
      <c r="E88" s="11" t="s">
        <v>108</v>
      </c>
      <c r="F88" s="11" t="s">
        <v>98</v>
      </c>
      <c r="G88" s="11" t="s">
        <v>99</v>
      </c>
      <c r="H88" s="11" t="s">
        <v>89</v>
      </c>
      <c r="I88" s="14">
        <v>10</v>
      </c>
      <c r="J88" s="11">
        <v>40</v>
      </c>
      <c r="K88" s="14">
        <f>I88*J88</f>
        <v>400</v>
      </c>
      <c r="L88" s="14">
        <f>IF(J88&gt;=30,K88*4%,K88*3%)</f>
        <v>16</v>
      </c>
    </row>
    <row r="89" spans="1:12" outlineLevel="3" x14ac:dyDescent="0.25">
      <c r="A89" s="11">
        <v>17</v>
      </c>
      <c r="B89" s="12">
        <v>41613</v>
      </c>
      <c r="C89" s="13">
        <v>41613</v>
      </c>
      <c r="D89" s="11" t="s">
        <v>107</v>
      </c>
      <c r="E89" s="11" t="s">
        <v>108</v>
      </c>
      <c r="F89" s="11" t="s">
        <v>98</v>
      </c>
      <c r="G89" s="11" t="s">
        <v>99</v>
      </c>
      <c r="H89" s="11" t="s">
        <v>89</v>
      </c>
      <c r="I89" s="14">
        <v>10</v>
      </c>
      <c r="J89" s="11">
        <v>40</v>
      </c>
      <c r="K89" s="14">
        <f>I89*J89</f>
        <v>400</v>
      </c>
      <c r="L89" s="14">
        <f>IF(J89&gt;=30,K89*4%,K89*3%)</f>
        <v>16</v>
      </c>
    </row>
    <row r="90" spans="1:12" outlineLevel="3" x14ac:dyDescent="0.25">
      <c r="A90" s="11">
        <v>9</v>
      </c>
      <c r="B90" s="12">
        <v>41533</v>
      </c>
      <c r="C90" s="13">
        <v>41533</v>
      </c>
      <c r="D90" s="11" t="s">
        <v>107</v>
      </c>
      <c r="E90" s="11" t="s">
        <v>108</v>
      </c>
      <c r="F90" s="11" t="s">
        <v>90</v>
      </c>
      <c r="G90" s="11" t="s">
        <v>91</v>
      </c>
      <c r="H90" s="11" t="s">
        <v>89</v>
      </c>
      <c r="I90" s="14">
        <v>12</v>
      </c>
      <c r="J90" s="11">
        <v>30</v>
      </c>
      <c r="K90" s="14">
        <f>I90*J90</f>
        <v>360</v>
      </c>
      <c r="L90" s="14">
        <f>IF(J90&gt;=30,K90*4%,K90*3%)</f>
        <v>14.4</v>
      </c>
    </row>
    <row r="91" spans="1:12" outlineLevel="3" x14ac:dyDescent="0.25">
      <c r="A91" s="11">
        <v>11</v>
      </c>
      <c r="B91" s="12">
        <v>41553</v>
      </c>
      <c r="C91" s="13">
        <v>41553</v>
      </c>
      <c r="D91" s="11" t="s">
        <v>107</v>
      </c>
      <c r="E91" s="11" t="s">
        <v>108</v>
      </c>
      <c r="F91" s="11" t="s">
        <v>90</v>
      </c>
      <c r="G91" s="11" t="s">
        <v>91</v>
      </c>
      <c r="H91" s="11" t="s">
        <v>89</v>
      </c>
      <c r="I91" s="14">
        <v>12</v>
      </c>
      <c r="J91" s="11">
        <v>30</v>
      </c>
      <c r="K91" s="14">
        <f>I91*J91</f>
        <v>360</v>
      </c>
      <c r="L91" s="14">
        <f>IF(J91&gt;=30,K91*4%,K91*3%)</f>
        <v>14.4</v>
      </c>
    </row>
    <row r="92" spans="1:12" outlineLevel="3" x14ac:dyDescent="0.25">
      <c r="A92" s="11">
        <v>9</v>
      </c>
      <c r="B92" s="12">
        <v>41533</v>
      </c>
      <c r="C92" s="13">
        <v>41533</v>
      </c>
      <c r="D92" s="11" t="s">
        <v>107</v>
      </c>
      <c r="E92" s="11" t="s">
        <v>108</v>
      </c>
      <c r="F92" s="11" t="s">
        <v>87</v>
      </c>
      <c r="G92" s="11" t="s">
        <v>88</v>
      </c>
      <c r="H92" s="11" t="s">
        <v>89</v>
      </c>
      <c r="I92" s="14">
        <v>15</v>
      </c>
      <c r="J92" s="11">
        <v>20</v>
      </c>
      <c r="K92" s="14">
        <f>I92*J92</f>
        <v>300</v>
      </c>
      <c r="L92" s="14">
        <f>IF(J92&gt;=30,K92*4%,K92*3%)</f>
        <v>9</v>
      </c>
    </row>
    <row r="93" spans="1:12" outlineLevel="3" x14ac:dyDescent="0.25">
      <c r="A93" s="11">
        <v>13</v>
      </c>
      <c r="B93" s="12">
        <v>41573</v>
      </c>
      <c r="C93" s="13">
        <v>41573</v>
      </c>
      <c r="D93" s="11" t="s">
        <v>107</v>
      </c>
      <c r="E93" s="11" t="s">
        <v>108</v>
      </c>
      <c r="F93" s="11" t="s">
        <v>98</v>
      </c>
      <c r="G93" s="11" t="s">
        <v>99</v>
      </c>
      <c r="H93" s="11" t="s">
        <v>89</v>
      </c>
      <c r="I93" s="14">
        <v>10</v>
      </c>
      <c r="J93" s="11">
        <v>30</v>
      </c>
      <c r="K93" s="14">
        <f>I93*J93</f>
        <v>300</v>
      </c>
      <c r="L93" s="14">
        <f>IF(J93&gt;=30,K93*4%,K93*3%)</f>
        <v>12</v>
      </c>
    </row>
    <row r="94" spans="1:12" outlineLevel="3" x14ac:dyDescent="0.25">
      <c r="A94" s="11">
        <v>13</v>
      </c>
      <c r="B94" s="12">
        <v>41573</v>
      </c>
      <c r="C94" s="13">
        <v>41573</v>
      </c>
      <c r="D94" s="11" t="s">
        <v>107</v>
      </c>
      <c r="E94" s="11" t="s">
        <v>108</v>
      </c>
      <c r="F94" s="11" t="s">
        <v>87</v>
      </c>
      <c r="G94" s="11" t="s">
        <v>88</v>
      </c>
      <c r="H94" s="11" t="s">
        <v>89</v>
      </c>
      <c r="I94" s="14">
        <v>15</v>
      </c>
      <c r="J94" s="11">
        <v>20</v>
      </c>
      <c r="K94" s="14">
        <f>I94*J94</f>
        <v>300</v>
      </c>
      <c r="L94" s="14">
        <f>IF(J94&gt;=30,K94*4%,K94*3%)</f>
        <v>9</v>
      </c>
    </row>
    <row r="95" spans="1:12" outlineLevel="3" x14ac:dyDescent="0.25">
      <c r="A95" s="11">
        <v>13</v>
      </c>
      <c r="B95" s="12">
        <v>41573</v>
      </c>
      <c r="C95" s="13">
        <v>41573</v>
      </c>
      <c r="D95" s="11" t="s">
        <v>107</v>
      </c>
      <c r="E95" s="11" t="s">
        <v>108</v>
      </c>
      <c r="F95" s="11" t="s">
        <v>100</v>
      </c>
      <c r="G95" s="11" t="s">
        <v>101</v>
      </c>
      <c r="H95" s="11" t="s">
        <v>102</v>
      </c>
      <c r="I95" s="14">
        <v>25</v>
      </c>
      <c r="J95" s="11">
        <v>10</v>
      </c>
      <c r="K95" s="14">
        <f>I95*J95</f>
        <v>250</v>
      </c>
      <c r="L95" s="14">
        <f>IF(J95&gt;=30,K95*4%,K95*3%)</f>
        <v>7.5</v>
      </c>
    </row>
    <row r="96" spans="1:12" outlineLevel="3" x14ac:dyDescent="0.25">
      <c r="A96" s="11">
        <v>17</v>
      </c>
      <c r="B96" s="12">
        <v>41613</v>
      </c>
      <c r="C96" s="13">
        <v>41613</v>
      </c>
      <c r="D96" s="11" t="s">
        <v>107</v>
      </c>
      <c r="E96" s="11" t="s">
        <v>108</v>
      </c>
      <c r="F96" s="11" t="s">
        <v>90</v>
      </c>
      <c r="G96" s="11" t="s">
        <v>91</v>
      </c>
      <c r="H96" s="11" t="s">
        <v>89</v>
      </c>
      <c r="I96" s="14">
        <v>12</v>
      </c>
      <c r="J96" s="11">
        <v>20</v>
      </c>
      <c r="K96" s="14">
        <f>I96*J96</f>
        <v>240</v>
      </c>
      <c r="L96" s="14">
        <f>IF(J96&gt;=30,K96*4%,K96*3%)</f>
        <v>7.1999999999999993</v>
      </c>
    </row>
    <row r="97" spans="1:12" outlineLevel="3" x14ac:dyDescent="0.25">
      <c r="A97" s="11">
        <v>11</v>
      </c>
      <c r="B97" s="12">
        <v>41553</v>
      </c>
      <c r="C97" s="13">
        <v>41553</v>
      </c>
      <c r="D97" s="11" t="s">
        <v>107</v>
      </c>
      <c r="E97" s="11" t="s">
        <v>108</v>
      </c>
      <c r="F97" s="11" t="s">
        <v>98</v>
      </c>
      <c r="G97" s="11" t="s">
        <v>99</v>
      </c>
      <c r="H97" s="11" t="s">
        <v>89</v>
      </c>
      <c r="I97" s="14">
        <v>10</v>
      </c>
      <c r="J97" s="11">
        <v>20</v>
      </c>
      <c r="K97" s="14">
        <f>I97*J97</f>
        <v>200</v>
      </c>
      <c r="L97" s="14">
        <f>IF(J97&gt;=30,K97*4%,K97*3%)</f>
        <v>6</v>
      </c>
    </row>
    <row r="98" spans="1:12" outlineLevel="3" x14ac:dyDescent="0.25">
      <c r="A98" s="11">
        <v>15</v>
      </c>
      <c r="B98" s="12">
        <v>41593</v>
      </c>
      <c r="C98" s="13">
        <v>41593</v>
      </c>
      <c r="D98" s="11" t="s">
        <v>107</v>
      </c>
      <c r="E98" s="11" t="s">
        <v>108</v>
      </c>
      <c r="F98" s="11" t="s">
        <v>98</v>
      </c>
      <c r="G98" s="11" t="s">
        <v>99</v>
      </c>
      <c r="H98" s="11" t="s">
        <v>89</v>
      </c>
      <c r="I98" s="14">
        <v>10</v>
      </c>
      <c r="J98" s="11">
        <v>20</v>
      </c>
      <c r="K98" s="14">
        <f>I98*J98</f>
        <v>200</v>
      </c>
      <c r="L98" s="14">
        <f>IF(J98&gt;=30,K98*4%,K98*3%)</f>
        <v>6</v>
      </c>
    </row>
    <row r="99" spans="1:12" outlineLevel="3" x14ac:dyDescent="0.25">
      <c r="A99" s="11">
        <v>11</v>
      </c>
      <c r="B99" s="12">
        <v>41553</v>
      </c>
      <c r="C99" s="13">
        <v>41553</v>
      </c>
      <c r="D99" s="11" t="s">
        <v>107</v>
      </c>
      <c r="E99" s="11" t="s">
        <v>108</v>
      </c>
      <c r="F99" s="11" t="s">
        <v>95</v>
      </c>
      <c r="G99" s="11" t="s">
        <v>96</v>
      </c>
      <c r="H99" s="11" t="s">
        <v>97</v>
      </c>
      <c r="I99" s="14">
        <v>3</v>
      </c>
      <c r="J99" s="11">
        <v>40</v>
      </c>
      <c r="K99" s="14">
        <f>I99*J99</f>
        <v>120</v>
      </c>
      <c r="L99" s="14">
        <f>IF(J99&gt;=30,K99*4%,K99*3%)</f>
        <v>4.8</v>
      </c>
    </row>
    <row r="100" spans="1:12" outlineLevel="3" x14ac:dyDescent="0.25">
      <c r="A100" s="11">
        <v>13</v>
      </c>
      <c r="B100" s="12">
        <v>41573</v>
      </c>
      <c r="C100" s="13">
        <v>41573</v>
      </c>
      <c r="D100" s="11" t="s">
        <v>107</v>
      </c>
      <c r="E100" s="11" t="s">
        <v>108</v>
      </c>
      <c r="F100" s="11" t="s">
        <v>90</v>
      </c>
      <c r="G100" s="11" t="s">
        <v>91</v>
      </c>
      <c r="H100" s="11" t="s">
        <v>89</v>
      </c>
      <c r="I100" s="14">
        <v>12</v>
      </c>
      <c r="J100" s="11">
        <v>10</v>
      </c>
      <c r="K100" s="14">
        <f>I100*J100</f>
        <v>120</v>
      </c>
      <c r="L100" s="14">
        <f>IF(J100&gt;=30,K100*4%,K100*3%)</f>
        <v>3.5999999999999996</v>
      </c>
    </row>
    <row r="101" spans="1:12" outlineLevel="3" x14ac:dyDescent="0.25">
      <c r="A101" s="11">
        <v>15</v>
      </c>
      <c r="B101" s="12">
        <v>41593</v>
      </c>
      <c r="C101" s="13">
        <v>41593</v>
      </c>
      <c r="D101" s="11" t="s">
        <v>107</v>
      </c>
      <c r="E101" s="11" t="s">
        <v>108</v>
      </c>
      <c r="F101" s="11" t="s">
        <v>95</v>
      </c>
      <c r="G101" s="11" t="s">
        <v>96</v>
      </c>
      <c r="H101" s="11" t="s">
        <v>97</v>
      </c>
      <c r="I101" s="14">
        <v>3</v>
      </c>
      <c r="J101" s="11">
        <v>40</v>
      </c>
      <c r="K101" s="14">
        <f>I101*J101</f>
        <v>120</v>
      </c>
      <c r="L101" s="14">
        <f>IF(J101&gt;=30,K101*4%,K101*3%)</f>
        <v>4.8</v>
      </c>
    </row>
    <row r="102" spans="1:12" outlineLevel="3" x14ac:dyDescent="0.25">
      <c r="A102" s="11">
        <v>9</v>
      </c>
      <c r="B102" s="12">
        <v>41533</v>
      </c>
      <c r="C102" s="13">
        <v>41533</v>
      </c>
      <c r="D102" s="11" t="s">
        <v>107</v>
      </c>
      <c r="E102" s="11" t="s">
        <v>108</v>
      </c>
      <c r="F102" s="11" t="s">
        <v>95</v>
      </c>
      <c r="G102" s="11" t="s">
        <v>96</v>
      </c>
      <c r="H102" s="11" t="s">
        <v>97</v>
      </c>
      <c r="I102" s="14">
        <v>3</v>
      </c>
      <c r="J102" s="11">
        <v>30</v>
      </c>
      <c r="K102" s="14">
        <f>I102*J102</f>
        <v>90</v>
      </c>
      <c r="L102" s="14">
        <f>IF(J102&gt;=30,K102*4%,K102*3%)</f>
        <v>3.6</v>
      </c>
    </row>
    <row r="103" spans="1:12" outlineLevel="3" x14ac:dyDescent="0.25">
      <c r="A103" s="11">
        <v>17</v>
      </c>
      <c r="B103" s="12">
        <v>41613</v>
      </c>
      <c r="C103" s="13">
        <v>41613</v>
      </c>
      <c r="D103" s="11" t="s">
        <v>107</v>
      </c>
      <c r="E103" s="11" t="s">
        <v>108</v>
      </c>
      <c r="F103" s="11" t="s">
        <v>95</v>
      </c>
      <c r="G103" s="11" t="s">
        <v>96</v>
      </c>
      <c r="H103" s="11" t="s">
        <v>97</v>
      </c>
      <c r="I103" s="14">
        <v>3</v>
      </c>
      <c r="J103" s="11">
        <v>30</v>
      </c>
      <c r="K103" s="14">
        <f>I103*J103</f>
        <v>90</v>
      </c>
      <c r="L103" s="14">
        <f>IF(J103&gt;=30,K103*4%,K103*3%)</f>
        <v>3.6</v>
      </c>
    </row>
    <row r="104" spans="1:12" outlineLevel="3" x14ac:dyDescent="0.25">
      <c r="A104" s="11">
        <v>11</v>
      </c>
      <c r="B104" s="12">
        <v>41553</v>
      </c>
      <c r="C104" s="13">
        <v>41553</v>
      </c>
      <c r="D104" s="11" t="s">
        <v>107</v>
      </c>
      <c r="E104" s="11" t="s">
        <v>108</v>
      </c>
      <c r="F104" s="11" t="s">
        <v>92</v>
      </c>
      <c r="G104" s="11" t="s">
        <v>93</v>
      </c>
      <c r="H104" s="11" t="s">
        <v>94</v>
      </c>
      <c r="I104" s="14">
        <v>2.5</v>
      </c>
      <c r="J104" s="11">
        <v>30</v>
      </c>
      <c r="K104" s="14">
        <f>I104*J104</f>
        <v>75</v>
      </c>
      <c r="L104" s="14">
        <f>IF(J104&gt;=30,K104*4%,K104*3%)</f>
        <v>3</v>
      </c>
    </row>
    <row r="105" spans="1:12" outlineLevel="3" x14ac:dyDescent="0.25">
      <c r="A105" s="11">
        <v>15</v>
      </c>
      <c r="B105" s="12">
        <v>41593</v>
      </c>
      <c r="C105" s="13">
        <v>41593</v>
      </c>
      <c r="D105" s="11" t="s">
        <v>107</v>
      </c>
      <c r="E105" s="11" t="s">
        <v>108</v>
      </c>
      <c r="F105" s="11" t="s">
        <v>92</v>
      </c>
      <c r="G105" s="11" t="s">
        <v>93</v>
      </c>
      <c r="H105" s="11" t="s">
        <v>94</v>
      </c>
      <c r="I105" s="14">
        <v>2.5</v>
      </c>
      <c r="J105" s="11">
        <v>30</v>
      </c>
      <c r="K105" s="14">
        <f>I105*J105</f>
        <v>75</v>
      </c>
      <c r="L105" s="14">
        <f>IF(J105&gt;=30,K105*4%,K105*3%)</f>
        <v>3</v>
      </c>
    </row>
    <row r="106" spans="1:12" outlineLevel="3" x14ac:dyDescent="0.25">
      <c r="A106" s="11">
        <v>13</v>
      </c>
      <c r="B106" s="12">
        <v>41573</v>
      </c>
      <c r="C106" s="13">
        <v>41573</v>
      </c>
      <c r="D106" s="11" t="s">
        <v>107</v>
      </c>
      <c r="E106" s="11" t="s">
        <v>108</v>
      </c>
      <c r="F106" s="11" t="s">
        <v>95</v>
      </c>
      <c r="G106" s="11" t="s">
        <v>96</v>
      </c>
      <c r="H106" s="11" t="s">
        <v>97</v>
      </c>
      <c r="I106" s="14">
        <v>3</v>
      </c>
      <c r="J106" s="11">
        <v>20</v>
      </c>
      <c r="K106" s="14">
        <f>I106*J106</f>
        <v>60</v>
      </c>
      <c r="L106" s="14">
        <f>IF(J106&gt;=30,K106*4%,K106*3%)</f>
        <v>1.7999999999999998</v>
      </c>
    </row>
    <row r="107" spans="1:12" outlineLevel="3" x14ac:dyDescent="0.25">
      <c r="A107" s="11">
        <v>9</v>
      </c>
      <c r="B107" s="12">
        <v>41533</v>
      </c>
      <c r="C107" s="13">
        <v>41533</v>
      </c>
      <c r="D107" s="11" t="s">
        <v>107</v>
      </c>
      <c r="E107" s="11" t="s">
        <v>108</v>
      </c>
      <c r="F107" s="11" t="s">
        <v>92</v>
      </c>
      <c r="G107" s="11" t="s">
        <v>93</v>
      </c>
      <c r="H107" s="11" t="s">
        <v>94</v>
      </c>
      <c r="I107" s="14">
        <v>2.5</v>
      </c>
      <c r="J107" s="11">
        <v>20</v>
      </c>
      <c r="K107" s="14">
        <f>I107*J107</f>
        <v>50</v>
      </c>
      <c r="L107" s="14">
        <f>IF(J107&gt;=30,K107*4%,K107*3%)</f>
        <v>1.5</v>
      </c>
    </row>
    <row r="108" spans="1:12" outlineLevel="3" x14ac:dyDescent="0.25">
      <c r="A108" s="11">
        <v>17</v>
      </c>
      <c r="B108" s="12">
        <v>41613</v>
      </c>
      <c r="C108" s="13">
        <v>41613</v>
      </c>
      <c r="D108" s="11" t="s">
        <v>107</v>
      </c>
      <c r="E108" s="11" t="s">
        <v>108</v>
      </c>
      <c r="F108" s="11" t="s">
        <v>92</v>
      </c>
      <c r="G108" s="11" t="s">
        <v>93</v>
      </c>
      <c r="H108" s="11" t="s">
        <v>94</v>
      </c>
      <c r="I108" s="14">
        <v>2.5</v>
      </c>
      <c r="J108" s="11">
        <v>20</v>
      </c>
      <c r="K108" s="14">
        <f>I108*J108</f>
        <v>50</v>
      </c>
      <c r="L108" s="14">
        <f>IF(J108&gt;=30,K108*4%,K108*3%)</f>
        <v>1.5</v>
      </c>
    </row>
    <row r="109" spans="1:12" outlineLevel="3" x14ac:dyDescent="0.25">
      <c r="A109" s="11">
        <v>13</v>
      </c>
      <c r="B109" s="12">
        <v>41573</v>
      </c>
      <c r="C109" s="13">
        <v>41573</v>
      </c>
      <c r="D109" s="11" t="s">
        <v>107</v>
      </c>
      <c r="E109" s="11" t="s">
        <v>108</v>
      </c>
      <c r="F109" s="11" t="s">
        <v>92</v>
      </c>
      <c r="G109" s="11" t="s">
        <v>93</v>
      </c>
      <c r="H109" s="11" t="s">
        <v>94</v>
      </c>
      <c r="I109" s="14">
        <v>2.5</v>
      </c>
      <c r="J109" s="11">
        <v>10</v>
      </c>
      <c r="K109" s="14">
        <f>I109*J109</f>
        <v>25</v>
      </c>
      <c r="L109" s="14">
        <f>IF(J109&gt;=30,K109*4%,K109*3%)</f>
        <v>0.75</v>
      </c>
    </row>
    <row r="110" spans="1:12" outlineLevel="2" x14ac:dyDescent="0.25">
      <c r="A110" s="11"/>
      <c r="B110" s="12"/>
      <c r="C110" s="13"/>
      <c r="D110" s="11"/>
      <c r="E110" s="22" t="s">
        <v>147</v>
      </c>
      <c r="F110" s="11"/>
      <c r="G110" s="11"/>
      <c r="H110" s="11"/>
      <c r="I110" s="14"/>
      <c r="J110" s="11">
        <f>SUBTOTAL(1,J81:J109)</f>
        <v>29.655172413793103</v>
      </c>
      <c r="K110" s="14"/>
      <c r="L110" s="14"/>
    </row>
    <row r="111" spans="1:12" outlineLevel="3" x14ac:dyDescent="0.25">
      <c r="A111" s="11">
        <v>16</v>
      </c>
      <c r="B111" s="12">
        <v>41603</v>
      </c>
      <c r="C111" s="13">
        <v>41603</v>
      </c>
      <c r="D111" s="11" t="s">
        <v>107</v>
      </c>
      <c r="E111" s="11" t="s">
        <v>109</v>
      </c>
      <c r="F111" s="11" t="s">
        <v>100</v>
      </c>
      <c r="G111" s="11" t="s">
        <v>101</v>
      </c>
      <c r="H111" s="11" t="s">
        <v>102</v>
      </c>
      <c r="I111" s="14">
        <v>25</v>
      </c>
      <c r="J111" s="11">
        <v>50</v>
      </c>
      <c r="K111" s="14">
        <f>I111*J111</f>
        <v>1250</v>
      </c>
      <c r="L111" s="14">
        <f>IF(J111&gt;=30,K111*4%,K111*3%)</f>
        <v>50</v>
      </c>
    </row>
    <row r="112" spans="1:12" outlineLevel="3" x14ac:dyDescent="0.25">
      <c r="A112" s="11">
        <v>10</v>
      </c>
      <c r="B112" s="12">
        <v>41543</v>
      </c>
      <c r="C112" s="13">
        <v>41543</v>
      </c>
      <c r="D112" s="11" t="s">
        <v>107</v>
      </c>
      <c r="E112" s="11" t="s">
        <v>109</v>
      </c>
      <c r="F112" s="11" t="s">
        <v>100</v>
      </c>
      <c r="G112" s="11" t="s">
        <v>101</v>
      </c>
      <c r="H112" s="11" t="s">
        <v>102</v>
      </c>
      <c r="I112" s="14">
        <v>25</v>
      </c>
      <c r="J112" s="11">
        <v>40</v>
      </c>
      <c r="K112" s="14">
        <f>I112*J112</f>
        <v>1000</v>
      </c>
      <c r="L112" s="14">
        <f>IF(J112&gt;=30,K112*4%,K112*3%)</f>
        <v>40</v>
      </c>
    </row>
    <row r="113" spans="1:12" outlineLevel="3" x14ac:dyDescent="0.25">
      <c r="A113" s="11">
        <v>12</v>
      </c>
      <c r="B113" s="12">
        <v>41563</v>
      </c>
      <c r="C113" s="13">
        <v>41563</v>
      </c>
      <c r="D113" s="11" t="s">
        <v>107</v>
      </c>
      <c r="E113" s="11" t="s">
        <v>109</v>
      </c>
      <c r="F113" s="11" t="s">
        <v>100</v>
      </c>
      <c r="G113" s="11" t="s">
        <v>101</v>
      </c>
      <c r="H113" s="11" t="s">
        <v>102</v>
      </c>
      <c r="I113" s="14">
        <v>25</v>
      </c>
      <c r="J113" s="11">
        <v>40</v>
      </c>
      <c r="K113" s="14">
        <f>I113*J113</f>
        <v>1000</v>
      </c>
      <c r="L113" s="14">
        <f>IF(J113&gt;=30,K113*4%,K113*3%)</f>
        <v>40</v>
      </c>
    </row>
    <row r="114" spans="1:12" outlineLevel="3" x14ac:dyDescent="0.25">
      <c r="A114" s="11">
        <v>18</v>
      </c>
      <c r="B114" s="12">
        <v>41623</v>
      </c>
      <c r="C114" s="13">
        <v>41623</v>
      </c>
      <c r="D114" s="11" t="s">
        <v>107</v>
      </c>
      <c r="E114" s="11" t="s">
        <v>109</v>
      </c>
      <c r="F114" s="11" t="s">
        <v>100</v>
      </c>
      <c r="G114" s="11" t="s">
        <v>101</v>
      </c>
      <c r="H114" s="11" t="s">
        <v>102</v>
      </c>
      <c r="I114" s="14">
        <v>25</v>
      </c>
      <c r="J114" s="11">
        <v>40</v>
      </c>
      <c r="K114" s="14">
        <f>I114*J114</f>
        <v>1000</v>
      </c>
      <c r="L114" s="14">
        <f>IF(J114&gt;=30,K114*4%,K114*3%)</f>
        <v>40</v>
      </c>
    </row>
    <row r="115" spans="1:12" outlineLevel="3" x14ac:dyDescent="0.25">
      <c r="A115" s="11">
        <v>12</v>
      </c>
      <c r="B115" s="12">
        <v>41563</v>
      </c>
      <c r="C115" s="13">
        <v>41563</v>
      </c>
      <c r="D115" s="11" t="s">
        <v>107</v>
      </c>
      <c r="E115" s="11" t="s">
        <v>109</v>
      </c>
      <c r="F115" s="11" t="s">
        <v>87</v>
      </c>
      <c r="G115" s="11" t="s">
        <v>88</v>
      </c>
      <c r="H115" s="11" t="s">
        <v>89</v>
      </c>
      <c r="I115" s="14">
        <v>15</v>
      </c>
      <c r="J115" s="11">
        <v>60</v>
      </c>
      <c r="K115" s="14">
        <f>I115*J115</f>
        <v>900</v>
      </c>
      <c r="L115" s="14">
        <f>IF(J115&gt;=30,K115*4%,K115*3%)</f>
        <v>36</v>
      </c>
    </row>
    <row r="116" spans="1:12" outlineLevel="3" x14ac:dyDescent="0.25">
      <c r="A116" s="11">
        <v>18</v>
      </c>
      <c r="B116" s="12">
        <v>41623</v>
      </c>
      <c r="C116" s="13">
        <v>41623</v>
      </c>
      <c r="D116" s="11" t="s">
        <v>107</v>
      </c>
      <c r="E116" s="11" t="s">
        <v>109</v>
      </c>
      <c r="F116" s="11" t="s">
        <v>87</v>
      </c>
      <c r="G116" s="11" t="s">
        <v>88</v>
      </c>
      <c r="H116" s="11" t="s">
        <v>89</v>
      </c>
      <c r="I116" s="14">
        <v>15</v>
      </c>
      <c r="J116" s="11">
        <v>60</v>
      </c>
      <c r="K116" s="14">
        <f>I116*J116</f>
        <v>900</v>
      </c>
      <c r="L116" s="14">
        <f>IF(J116&gt;=30,K116*4%,K116*3%)</f>
        <v>36</v>
      </c>
    </row>
    <row r="117" spans="1:12" outlineLevel="3" x14ac:dyDescent="0.25">
      <c r="A117" s="11">
        <v>10</v>
      </c>
      <c r="B117" s="12">
        <v>41543</v>
      </c>
      <c r="C117" s="13">
        <v>41543</v>
      </c>
      <c r="D117" s="11" t="s">
        <v>107</v>
      </c>
      <c r="E117" s="11" t="s">
        <v>109</v>
      </c>
      <c r="F117" s="11" t="s">
        <v>87</v>
      </c>
      <c r="G117" s="11" t="s">
        <v>88</v>
      </c>
      <c r="H117" s="11" t="s">
        <v>89</v>
      </c>
      <c r="I117" s="14">
        <v>15</v>
      </c>
      <c r="J117" s="11">
        <v>40</v>
      </c>
      <c r="K117" s="14">
        <f>I117*J117</f>
        <v>600</v>
      </c>
      <c r="L117" s="14">
        <f>IF(J117&gt;=30,K117*4%,K117*3%)</f>
        <v>24</v>
      </c>
    </row>
    <row r="118" spans="1:12" outlineLevel="3" x14ac:dyDescent="0.25">
      <c r="A118" s="11">
        <v>12</v>
      </c>
      <c r="B118" s="12">
        <v>41563</v>
      </c>
      <c r="C118" s="13">
        <v>41563</v>
      </c>
      <c r="D118" s="11" t="s">
        <v>107</v>
      </c>
      <c r="E118" s="11" t="s">
        <v>109</v>
      </c>
      <c r="F118" s="11" t="s">
        <v>90</v>
      </c>
      <c r="G118" s="11" t="s">
        <v>91</v>
      </c>
      <c r="H118" s="11" t="s">
        <v>89</v>
      </c>
      <c r="I118" s="14">
        <v>12</v>
      </c>
      <c r="J118" s="11">
        <v>50</v>
      </c>
      <c r="K118" s="14">
        <f>I118*J118</f>
        <v>600</v>
      </c>
      <c r="L118" s="14">
        <f>IF(J118&gt;=30,K118*4%,K118*3%)</f>
        <v>24</v>
      </c>
    </row>
    <row r="119" spans="1:12" outlineLevel="3" x14ac:dyDescent="0.25">
      <c r="A119" s="11">
        <v>16</v>
      </c>
      <c r="B119" s="12">
        <v>41603</v>
      </c>
      <c r="C119" s="13">
        <v>41603</v>
      </c>
      <c r="D119" s="11" t="s">
        <v>107</v>
      </c>
      <c r="E119" s="11" t="s">
        <v>109</v>
      </c>
      <c r="F119" s="11" t="s">
        <v>90</v>
      </c>
      <c r="G119" s="11" t="s">
        <v>91</v>
      </c>
      <c r="H119" s="11" t="s">
        <v>89</v>
      </c>
      <c r="I119" s="14">
        <v>12</v>
      </c>
      <c r="J119" s="11">
        <v>50</v>
      </c>
      <c r="K119" s="14">
        <f>I119*J119</f>
        <v>600</v>
      </c>
      <c r="L119" s="14">
        <f>IF(J119&gt;=30,K119*4%,K119*3%)</f>
        <v>24</v>
      </c>
    </row>
    <row r="120" spans="1:12" outlineLevel="3" x14ac:dyDescent="0.25">
      <c r="A120" s="11">
        <v>18</v>
      </c>
      <c r="B120" s="12">
        <v>41623</v>
      </c>
      <c r="C120" s="13">
        <v>41623</v>
      </c>
      <c r="D120" s="11" t="s">
        <v>107</v>
      </c>
      <c r="E120" s="11" t="s">
        <v>109</v>
      </c>
      <c r="F120" s="11" t="s">
        <v>90</v>
      </c>
      <c r="G120" s="11" t="s">
        <v>91</v>
      </c>
      <c r="H120" s="11" t="s">
        <v>89</v>
      </c>
      <c r="I120" s="14">
        <v>12</v>
      </c>
      <c r="J120" s="11">
        <v>50</v>
      </c>
      <c r="K120" s="14">
        <f>I120*J120</f>
        <v>600</v>
      </c>
      <c r="L120" s="14">
        <f>IF(J120&gt;=30,K120*4%,K120*3%)</f>
        <v>24</v>
      </c>
    </row>
    <row r="121" spans="1:12" outlineLevel="3" x14ac:dyDescent="0.25">
      <c r="A121" s="11">
        <v>14</v>
      </c>
      <c r="B121" s="12">
        <v>41583</v>
      </c>
      <c r="C121" s="13">
        <v>41583</v>
      </c>
      <c r="D121" s="11" t="s">
        <v>107</v>
      </c>
      <c r="E121" s="11" t="s">
        <v>109</v>
      </c>
      <c r="F121" s="11" t="s">
        <v>90</v>
      </c>
      <c r="G121" s="11" t="s">
        <v>91</v>
      </c>
      <c r="H121" s="11" t="s">
        <v>89</v>
      </c>
      <c r="I121" s="14">
        <v>12</v>
      </c>
      <c r="J121" s="11">
        <v>40</v>
      </c>
      <c r="K121" s="14">
        <f>I121*J121</f>
        <v>480</v>
      </c>
      <c r="L121" s="14">
        <f>IF(J121&gt;=30,K121*4%,K121*3%)</f>
        <v>19.2</v>
      </c>
    </row>
    <row r="122" spans="1:12" outlineLevel="3" x14ac:dyDescent="0.25">
      <c r="A122" s="11">
        <v>16</v>
      </c>
      <c r="B122" s="12">
        <v>41603</v>
      </c>
      <c r="C122" s="13">
        <v>41603</v>
      </c>
      <c r="D122" s="11" t="s">
        <v>107</v>
      </c>
      <c r="E122" s="11" t="s">
        <v>109</v>
      </c>
      <c r="F122" s="11" t="s">
        <v>98</v>
      </c>
      <c r="G122" s="11" t="s">
        <v>99</v>
      </c>
      <c r="H122" s="11" t="s">
        <v>89</v>
      </c>
      <c r="I122" s="14">
        <v>10</v>
      </c>
      <c r="J122" s="11">
        <v>40</v>
      </c>
      <c r="K122" s="14">
        <f>I122*J122</f>
        <v>400</v>
      </c>
      <c r="L122" s="14">
        <f>IF(J122&gt;=30,K122*4%,K122*3%)</f>
        <v>16</v>
      </c>
    </row>
    <row r="123" spans="1:12" outlineLevel="3" x14ac:dyDescent="0.25">
      <c r="A123" s="11">
        <v>10</v>
      </c>
      <c r="B123" s="12">
        <v>41543</v>
      </c>
      <c r="C123" s="13">
        <v>41543</v>
      </c>
      <c r="D123" s="11" t="s">
        <v>107</v>
      </c>
      <c r="E123" s="11" t="s">
        <v>109</v>
      </c>
      <c r="F123" s="11" t="s">
        <v>90</v>
      </c>
      <c r="G123" s="11" t="s">
        <v>91</v>
      </c>
      <c r="H123" s="11" t="s">
        <v>89</v>
      </c>
      <c r="I123" s="14">
        <v>12</v>
      </c>
      <c r="J123" s="11">
        <v>30</v>
      </c>
      <c r="K123" s="14">
        <f>I123*J123</f>
        <v>360</v>
      </c>
      <c r="L123" s="14">
        <f>IF(J123&gt;=30,K123*4%,K123*3%)</f>
        <v>14.4</v>
      </c>
    </row>
    <row r="124" spans="1:12" outlineLevel="3" x14ac:dyDescent="0.25">
      <c r="A124" s="11">
        <v>16</v>
      </c>
      <c r="B124" s="12">
        <v>41603</v>
      </c>
      <c r="C124" s="13">
        <v>41603</v>
      </c>
      <c r="D124" s="11" t="s">
        <v>107</v>
      </c>
      <c r="E124" s="11" t="s">
        <v>109</v>
      </c>
      <c r="F124" s="11" t="s">
        <v>87</v>
      </c>
      <c r="G124" s="11" t="s">
        <v>88</v>
      </c>
      <c r="H124" s="11" t="s">
        <v>89</v>
      </c>
      <c r="I124" s="14">
        <v>15</v>
      </c>
      <c r="J124" s="11">
        <v>20</v>
      </c>
      <c r="K124" s="14">
        <f>I124*J124</f>
        <v>300</v>
      </c>
      <c r="L124" s="14">
        <f>IF(J124&gt;=30,K124*4%,K124*3%)</f>
        <v>9</v>
      </c>
    </row>
    <row r="125" spans="1:12" outlineLevel="3" x14ac:dyDescent="0.25">
      <c r="A125" s="11">
        <v>18</v>
      </c>
      <c r="B125" s="12">
        <v>41623</v>
      </c>
      <c r="C125" s="13">
        <v>41623</v>
      </c>
      <c r="D125" s="11" t="s">
        <v>107</v>
      </c>
      <c r="E125" s="11" t="s">
        <v>109</v>
      </c>
      <c r="F125" s="11" t="s">
        <v>98</v>
      </c>
      <c r="G125" s="11" t="s">
        <v>99</v>
      </c>
      <c r="H125" s="11" t="s">
        <v>89</v>
      </c>
      <c r="I125" s="14">
        <v>10</v>
      </c>
      <c r="J125" s="11">
        <v>30</v>
      </c>
      <c r="K125" s="14">
        <f>I125*J125</f>
        <v>300</v>
      </c>
      <c r="L125" s="14">
        <f>IF(J125&gt;=30,K125*4%,K125*3%)</f>
        <v>12</v>
      </c>
    </row>
    <row r="126" spans="1:12" outlineLevel="3" x14ac:dyDescent="0.25">
      <c r="A126" s="11">
        <v>10</v>
      </c>
      <c r="B126" s="12">
        <v>41543</v>
      </c>
      <c r="C126" s="13">
        <v>41543</v>
      </c>
      <c r="D126" s="11" t="s">
        <v>107</v>
      </c>
      <c r="E126" s="11" t="s">
        <v>109</v>
      </c>
      <c r="F126" s="11" t="s">
        <v>98</v>
      </c>
      <c r="G126" s="11" t="s">
        <v>99</v>
      </c>
      <c r="H126" s="11" t="s">
        <v>89</v>
      </c>
      <c r="I126" s="14">
        <v>10</v>
      </c>
      <c r="J126" s="11">
        <v>20</v>
      </c>
      <c r="K126" s="14">
        <f>I126*J126</f>
        <v>200</v>
      </c>
      <c r="L126" s="14">
        <f>IF(J126&gt;=30,K126*4%,K126*3%)</f>
        <v>6</v>
      </c>
    </row>
    <row r="127" spans="1:12" outlineLevel="3" x14ac:dyDescent="0.25">
      <c r="A127" s="11">
        <v>14</v>
      </c>
      <c r="B127" s="12">
        <v>41583</v>
      </c>
      <c r="C127" s="13">
        <v>41583</v>
      </c>
      <c r="D127" s="11" t="s">
        <v>107</v>
      </c>
      <c r="E127" s="11" t="s">
        <v>109</v>
      </c>
      <c r="F127" s="11" t="s">
        <v>98</v>
      </c>
      <c r="G127" s="11" t="s">
        <v>99</v>
      </c>
      <c r="H127" s="11" t="s">
        <v>89</v>
      </c>
      <c r="I127" s="14">
        <v>10</v>
      </c>
      <c r="J127" s="11">
        <v>20</v>
      </c>
      <c r="K127" s="14">
        <f>I127*J127</f>
        <v>200</v>
      </c>
      <c r="L127" s="14">
        <f>IF(J127&gt;=30,K127*4%,K127*3%)</f>
        <v>6</v>
      </c>
    </row>
    <row r="128" spans="1:12" outlineLevel="3" x14ac:dyDescent="0.25">
      <c r="A128" s="11">
        <v>14</v>
      </c>
      <c r="B128" s="12">
        <v>41583</v>
      </c>
      <c r="C128" s="13">
        <v>41583</v>
      </c>
      <c r="D128" s="11" t="s">
        <v>107</v>
      </c>
      <c r="E128" s="11" t="s">
        <v>109</v>
      </c>
      <c r="F128" s="11" t="s">
        <v>87</v>
      </c>
      <c r="G128" s="11" t="s">
        <v>88</v>
      </c>
      <c r="H128" s="11" t="s">
        <v>89</v>
      </c>
      <c r="I128" s="14">
        <v>15</v>
      </c>
      <c r="J128" s="11">
        <v>10</v>
      </c>
      <c r="K128" s="14">
        <f>I128*J128</f>
        <v>150</v>
      </c>
      <c r="L128" s="14">
        <f>IF(J128&gt;=30,K128*4%,K128*3%)</f>
        <v>4.5</v>
      </c>
    </row>
    <row r="129" spans="1:12" outlineLevel="3" x14ac:dyDescent="0.25">
      <c r="A129" s="11">
        <v>10</v>
      </c>
      <c r="B129" s="12">
        <v>41543</v>
      </c>
      <c r="C129" s="13">
        <v>41543</v>
      </c>
      <c r="D129" s="11" t="s">
        <v>107</v>
      </c>
      <c r="E129" s="11" t="s">
        <v>109</v>
      </c>
      <c r="F129" s="11" t="s">
        <v>95</v>
      </c>
      <c r="G129" s="11" t="s">
        <v>96</v>
      </c>
      <c r="H129" s="11" t="s">
        <v>97</v>
      </c>
      <c r="I129" s="14">
        <v>3</v>
      </c>
      <c r="J129" s="11">
        <v>40</v>
      </c>
      <c r="K129" s="14">
        <f>I129*J129</f>
        <v>120</v>
      </c>
      <c r="L129" s="14">
        <f>IF(J129&gt;=30,K129*4%,K129*3%)</f>
        <v>4.8</v>
      </c>
    </row>
    <row r="130" spans="1:12" outlineLevel="3" x14ac:dyDescent="0.25">
      <c r="A130" s="11">
        <v>18</v>
      </c>
      <c r="B130" s="12">
        <v>41623</v>
      </c>
      <c r="C130" s="13">
        <v>41623</v>
      </c>
      <c r="D130" s="11" t="s">
        <v>107</v>
      </c>
      <c r="E130" s="11" t="s">
        <v>109</v>
      </c>
      <c r="F130" s="11" t="s">
        <v>95</v>
      </c>
      <c r="G130" s="11" t="s">
        <v>96</v>
      </c>
      <c r="H130" s="11" t="s">
        <v>97</v>
      </c>
      <c r="I130" s="14">
        <v>3</v>
      </c>
      <c r="J130" s="11">
        <v>40</v>
      </c>
      <c r="K130" s="14">
        <f>I130*J130</f>
        <v>120</v>
      </c>
      <c r="L130" s="14">
        <f>IF(J130&gt;=30,K130*4%,K130*3%)</f>
        <v>4.8</v>
      </c>
    </row>
    <row r="131" spans="1:12" outlineLevel="3" x14ac:dyDescent="0.25">
      <c r="A131" s="11">
        <v>12</v>
      </c>
      <c r="B131" s="12">
        <v>41563</v>
      </c>
      <c r="C131" s="13">
        <v>41563</v>
      </c>
      <c r="D131" s="11" t="s">
        <v>107</v>
      </c>
      <c r="E131" s="11" t="s">
        <v>109</v>
      </c>
      <c r="F131" s="11" t="s">
        <v>95</v>
      </c>
      <c r="G131" s="11" t="s">
        <v>96</v>
      </c>
      <c r="H131" s="11" t="s">
        <v>97</v>
      </c>
      <c r="I131" s="14">
        <v>3</v>
      </c>
      <c r="J131" s="11">
        <v>30</v>
      </c>
      <c r="K131" s="14">
        <f>I131*J131</f>
        <v>90</v>
      </c>
      <c r="L131" s="14">
        <f>IF(J131&gt;=30,K131*4%,K131*3%)</f>
        <v>3.6</v>
      </c>
    </row>
    <row r="132" spans="1:12" outlineLevel="3" x14ac:dyDescent="0.25">
      <c r="A132" s="11">
        <v>14</v>
      </c>
      <c r="B132" s="12">
        <v>41583</v>
      </c>
      <c r="C132" s="13">
        <v>41583</v>
      </c>
      <c r="D132" s="11" t="s">
        <v>107</v>
      </c>
      <c r="E132" s="11" t="s">
        <v>109</v>
      </c>
      <c r="F132" s="11" t="s">
        <v>95</v>
      </c>
      <c r="G132" s="11" t="s">
        <v>96</v>
      </c>
      <c r="H132" s="11" t="s">
        <v>97</v>
      </c>
      <c r="I132" s="14">
        <v>3</v>
      </c>
      <c r="J132" s="11">
        <v>30</v>
      </c>
      <c r="K132" s="14">
        <f>I132*J132</f>
        <v>90</v>
      </c>
      <c r="L132" s="14">
        <f>IF(J132&gt;=30,K132*4%,K132*3%)</f>
        <v>3.6</v>
      </c>
    </row>
    <row r="133" spans="1:12" outlineLevel="3" x14ac:dyDescent="0.25">
      <c r="A133" s="11">
        <v>10</v>
      </c>
      <c r="B133" s="12">
        <v>41543</v>
      </c>
      <c r="C133" s="13">
        <v>41543</v>
      </c>
      <c r="D133" s="11" t="s">
        <v>107</v>
      </c>
      <c r="E133" s="11" t="s">
        <v>109</v>
      </c>
      <c r="F133" s="11" t="s">
        <v>92</v>
      </c>
      <c r="G133" s="11" t="s">
        <v>93</v>
      </c>
      <c r="H133" s="11" t="s">
        <v>94</v>
      </c>
      <c r="I133" s="14">
        <v>2.5</v>
      </c>
      <c r="J133" s="11">
        <v>30</v>
      </c>
      <c r="K133" s="14">
        <f>I133*J133</f>
        <v>75</v>
      </c>
      <c r="L133" s="14">
        <f>IF(J133&gt;=30,K133*4%,K133*3%)</f>
        <v>3</v>
      </c>
    </row>
    <row r="134" spans="1:12" outlineLevel="3" x14ac:dyDescent="0.25">
      <c r="A134" s="11">
        <v>16</v>
      </c>
      <c r="B134" s="12">
        <v>41603</v>
      </c>
      <c r="C134" s="13">
        <v>41603</v>
      </c>
      <c r="D134" s="11" t="s">
        <v>107</v>
      </c>
      <c r="E134" s="11" t="s">
        <v>109</v>
      </c>
      <c r="F134" s="11" t="s">
        <v>92</v>
      </c>
      <c r="G134" s="11" t="s">
        <v>93</v>
      </c>
      <c r="H134" s="11" t="s">
        <v>94</v>
      </c>
      <c r="I134" s="14">
        <v>2.5</v>
      </c>
      <c r="J134" s="11">
        <v>30</v>
      </c>
      <c r="K134" s="14">
        <f>I134*J134</f>
        <v>75</v>
      </c>
      <c r="L134" s="14">
        <f>IF(J134&gt;=30,K134*4%,K134*3%)</f>
        <v>3</v>
      </c>
    </row>
    <row r="135" spans="1:12" outlineLevel="3" x14ac:dyDescent="0.25">
      <c r="A135" s="11">
        <v>16</v>
      </c>
      <c r="B135" s="12">
        <v>41603</v>
      </c>
      <c r="C135" s="13">
        <v>41603</v>
      </c>
      <c r="D135" s="11" t="s">
        <v>107</v>
      </c>
      <c r="E135" s="11" t="s">
        <v>109</v>
      </c>
      <c r="F135" s="11" t="s">
        <v>95</v>
      </c>
      <c r="G135" s="11" t="s">
        <v>96</v>
      </c>
      <c r="H135" s="11" t="s">
        <v>97</v>
      </c>
      <c r="I135" s="14">
        <v>3</v>
      </c>
      <c r="J135" s="11">
        <v>20</v>
      </c>
      <c r="K135" s="14">
        <f>I135*J135</f>
        <v>60</v>
      </c>
      <c r="L135" s="14">
        <f>IF(J135&gt;=30,K135*4%,K135*3%)</f>
        <v>1.7999999999999998</v>
      </c>
    </row>
    <row r="136" spans="1:12" outlineLevel="3" x14ac:dyDescent="0.25">
      <c r="A136" s="11">
        <v>12</v>
      </c>
      <c r="B136" s="12">
        <v>41563</v>
      </c>
      <c r="C136" s="13">
        <v>41563</v>
      </c>
      <c r="D136" s="11" t="s">
        <v>107</v>
      </c>
      <c r="E136" s="11" t="s">
        <v>109</v>
      </c>
      <c r="F136" s="11" t="s">
        <v>92</v>
      </c>
      <c r="G136" s="11" t="s">
        <v>93</v>
      </c>
      <c r="H136" s="11" t="s">
        <v>94</v>
      </c>
      <c r="I136" s="14">
        <v>2.5</v>
      </c>
      <c r="J136" s="11">
        <v>20</v>
      </c>
      <c r="K136" s="14">
        <f>I136*J136</f>
        <v>50</v>
      </c>
      <c r="L136" s="14">
        <f>IF(J136&gt;=30,K136*4%,K136*3%)</f>
        <v>1.5</v>
      </c>
    </row>
    <row r="137" spans="1:12" outlineLevel="3" x14ac:dyDescent="0.25">
      <c r="A137" s="11">
        <v>14</v>
      </c>
      <c r="B137" s="12">
        <v>41583</v>
      </c>
      <c r="C137" s="13">
        <v>41583</v>
      </c>
      <c r="D137" s="11" t="s">
        <v>107</v>
      </c>
      <c r="E137" s="11" t="s">
        <v>109</v>
      </c>
      <c r="F137" s="11" t="s">
        <v>92</v>
      </c>
      <c r="G137" s="11" t="s">
        <v>93</v>
      </c>
      <c r="H137" s="11" t="s">
        <v>94</v>
      </c>
      <c r="I137" s="14">
        <v>2.5</v>
      </c>
      <c r="J137" s="11">
        <v>20</v>
      </c>
      <c r="K137" s="14">
        <f>I137*J137</f>
        <v>50</v>
      </c>
      <c r="L137" s="14">
        <f>IF(J137&gt;=30,K137*4%,K137*3%)</f>
        <v>1.5</v>
      </c>
    </row>
    <row r="138" spans="1:12" outlineLevel="3" x14ac:dyDescent="0.25">
      <c r="A138" s="11">
        <v>18</v>
      </c>
      <c r="B138" s="12">
        <v>41623</v>
      </c>
      <c r="C138" s="13">
        <v>41623</v>
      </c>
      <c r="D138" s="11" t="s">
        <v>107</v>
      </c>
      <c r="E138" s="11" t="s">
        <v>109</v>
      </c>
      <c r="F138" s="11" t="s">
        <v>92</v>
      </c>
      <c r="G138" s="11" t="s">
        <v>93</v>
      </c>
      <c r="H138" s="11" t="s">
        <v>94</v>
      </c>
      <c r="I138" s="14">
        <v>2.5</v>
      </c>
      <c r="J138" s="11">
        <v>20</v>
      </c>
      <c r="K138" s="14">
        <f>I138*J138</f>
        <v>50</v>
      </c>
      <c r="L138" s="14">
        <f>IF(J138&gt;=30,K138*4%,K138*3%)</f>
        <v>1.5</v>
      </c>
    </row>
    <row r="139" spans="1:12" outlineLevel="2" x14ac:dyDescent="0.25">
      <c r="A139" s="11"/>
      <c r="B139" s="12"/>
      <c r="C139" s="13"/>
      <c r="D139" s="11"/>
      <c r="E139" s="22" t="s">
        <v>148</v>
      </c>
      <c r="F139" s="11"/>
      <c r="G139" s="11"/>
      <c r="H139" s="11"/>
      <c r="I139" s="14"/>
      <c r="J139" s="11">
        <f>SUBTOTAL(1,J111:J138)</f>
        <v>34.642857142857146</v>
      </c>
      <c r="K139" s="14"/>
      <c r="L139" s="14"/>
    </row>
    <row r="140" spans="1:12" outlineLevel="1" x14ac:dyDescent="0.25">
      <c r="A140" s="11"/>
      <c r="B140" s="12"/>
      <c r="C140" s="13"/>
      <c r="D140" s="22" t="s">
        <v>143</v>
      </c>
      <c r="E140" s="11"/>
      <c r="F140" s="11"/>
      <c r="G140" s="11"/>
      <c r="H140" s="11"/>
      <c r="I140" s="14"/>
      <c r="J140" s="11"/>
      <c r="K140" s="14">
        <f>SUBTOTAL(9,K81:K138)</f>
        <v>21255</v>
      </c>
      <c r="L140" s="14"/>
    </row>
    <row r="141" spans="1:12" outlineLevel="3" x14ac:dyDescent="0.25">
      <c r="A141" s="11">
        <v>8</v>
      </c>
      <c r="B141" s="12">
        <v>41523</v>
      </c>
      <c r="C141" s="13">
        <v>41523</v>
      </c>
      <c r="D141" s="11" t="s">
        <v>104</v>
      </c>
      <c r="E141" s="11" t="s">
        <v>106</v>
      </c>
      <c r="F141" s="11" t="s">
        <v>100</v>
      </c>
      <c r="G141" s="11" t="s">
        <v>101</v>
      </c>
      <c r="H141" s="11" t="s">
        <v>102</v>
      </c>
      <c r="I141" s="14">
        <v>25</v>
      </c>
      <c r="J141" s="11">
        <v>40</v>
      </c>
      <c r="K141" s="14">
        <f>I141*J141</f>
        <v>1000</v>
      </c>
      <c r="L141" s="14">
        <f>IF(J141&gt;=30,K141*4%,K141*3%)</f>
        <v>40</v>
      </c>
    </row>
    <row r="142" spans="1:12" outlineLevel="3" x14ac:dyDescent="0.25">
      <c r="A142" s="11">
        <v>4</v>
      </c>
      <c r="B142" s="12">
        <v>41483</v>
      </c>
      <c r="C142" s="13">
        <v>41483</v>
      </c>
      <c r="D142" s="11" t="s">
        <v>104</v>
      </c>
      <c r="E142" s="11" t="s">
        <v>106</v>
      </c>
      <c r="F142" s="11" t="s">
        <v>100</v>
      </c>
      <c r="G142" s="11" t="s">
        <v>101</v>
      </c>
      <c r="H142" s="11" t="s">
        <v>102</v>
      </c>
      <c r="I142" s="14">
        <v>25</v>
      </c>
      <c r="J142" s="11">
        <v>30</v>
      </c>
      <c r="K142" s="14">
        <f>I142*J142</f>
        <v>750</v>
      </c>
      <c r="L142" s="14">
        <f>IF(J142&gt;=30,K142*4%,K142*3%)</f>
        <v>30</v>
      </c>
    </row>
    <row r="143" spans="1:12" outlineLevel="3" x14ac:dyDescent="0.25">
      <c r="A143" s="11">
        <v>4</v>
      </c>
      <c r="B143" s="12">
        <v>41483</v>
      </c>
      <c r="C143" s="13">
        <v>41483</v>
      </c>
      <c r="D143" s="11" t="s">
        <v>104</v>
      </c>
      <c r="E143" s="11" t="s">
        <v>106</v>
      </c>
      <c r="F143" s="11" t="s">
        <v>87</v>
      </c>
      <c r="G143" s="11" t="s">
        <v>88</v>
      </c>
      <c r="H143" s="11" t="s">
        <v>89</v>
      </c>
      <c r="I143" s="14">
        <v>15</v>
      </c>
      <c r="J143" s="11">
        <v>40</v>
      </c>
      <c r="K143" s="14">
        <f>I143*J143</f>
        <v>600</v>
      </c>
      <c r="L143" s="14">
        <f>IF(J143&gt;=30,K143*4%,K143*3%)</f>
        <v>24</v>
      </c>
    </row>
    <row r="144" spans="1:12" outlineLevel="3" x14ac:dyDescent="0.25">
      <c r="A144" s="11">
        <v>8</v>
      </c>
      <c r="B144" s="12">
        <v>41523</v>
      </c>
      <c r="C144" s="13">
        <v>41523</v>
      </c>
      <c r="D144" s="11" t="s">
        <v>104</v>
      </c>
      <c r="E144" s="11" t="s">
        <v>106</v>
      </c>
      <c r="F144" s="11" t="s">
        <v>90</v>
      </c>
      <c r="G144" s="11" t="s">
        <v>91</v>
      </c>
      <c r="H144" s="11" t="s">
        <v>89</v>
      </c>
      <c r="I144" s="14">
        <v>12</v>
      </c>
      <c r="J144" s="11">
        <v>50</v>
      </c>
      <c r="K144" s="14">
        <f>I144*J144</f>
        <v>600</v>
      </c>
      <c r="L144" s="14">
        <f>IF(J144&gt;=30,K144*4%,K144*3%)</f>
        <v>24</v>
      </c>
    </row>
    <row r="145" spans="1:12" outlineLevel="3" x14ac:dyDescent="0.25">
      <c r="A145" s="11">
        <v>6</v>
      </c>
      <c r="B145" s="12">
        <v>41503</v>
      </c>
      <c r="C145" s="13">
        <v>41503</v>
      </c>
      <c r="D145" s="11" t="s">
        <v>104</v>
      </c>
      <c r="E145" s="11" t="s">
        <v>106</v>
      </c>
      <c r="F145" s="11" t="s">
        <v>100</v>
      </c>
      <c r="G145" s="11" t="s">
        <v>101</v>
      </c>
      <c r="H145" s="11" t="s">
        <v>102</v>
      </c>
      <c r="I145" s="14">
        <v>25</v>
      </c>
      <c r="J145" s="11">
        <v>20</v>
      </c>
      <c r="K145" s="14">
        <f>I145*J145</f>
        <v>500</v>
      </c>
      <c r="L145" s="14">
        <f>IF(J145&gt;=30,K145*4%,K145*3%)</f>
        <v>15</v>
      </c>
    </row>
    <row r="146" spans="1:12" outlineLevel="3" x14ac:dyDescent="0.25">
      <c r="A146" s="11">
        <v>6</v>
      </c>
      <c r="B146" s="12">
        <v>41503</v>
      </c>
      <c r="C146" s="13">
        <v>41503</v>
      </c>
      <c r="D146" s="11" t="s">
        <v>104</v>
      </c>
      <c r="E146" s="11" t="s">
        <v>106</v>
      </c>
      <c r="F146" s="11" t="s">
        <v>87</v>
      </c>
      <c r="G146" s="11" t="s">
        <v>88</v>
      </c>
      <c r="H146" s="11" t="s">
        <v>89</v>
      </c>
      <c r="I146" s="14">
        <v>15</v>
      </c>
      <c r="J146" s="11">
        <v>30</v>
      </c>
      <c r="K146" s="14">
        <f>I146*J146</f>
        <v>450</v>
      </c>
      <c r="L146" s="14">
        <f>IF(J146&gt;=30,K146*4%,K146*3%)</f>
        <v>18</v>
      </c>
    </row>
    <row r="147" spans="1:12" outlineLevel="3" x14ac:dyDescent="0.25">
      <c r="A147" s="11">
        <v>8</v>
      </c>
      <c r="B147" s="12">
        <v>41523</v>
      </c>
      <c r="C147" s="13">
        <v>41523</v>
      </c>
      <c r="D147" s="11" t="s">
        <v>104</v>
      </c>
      <c r="E147" s="11" t="s">
        <v>106</v>
      </c>
      <c r="F147" s="11" t="s">
        <v>98</v>
      </c>
      <c r="G147" s="11" t="s">
        <v>99</v>
      </c>
      <c r="H147" s="11" t="s">
        <v>89</v>
      </c>
      <c r="I147" s="14">
        <v>10</v>
      </c>
      <c r="J147" s="11">
        <v>40</v>
      </c>
      <c r="K147" s="14">
        <f>I147*J147</f>
        <v>400</v>
      </c>
      <c r="L147" s="14">
        <f>IF(J147&gt;=30,K147*4%,K147*3%)</f>
        <v>16</v>
      </c>
    </row>
    <row r="148" spans="1:12" outlineLevel="3" x14ac:dyDescent="0.25">
      <c r="A148" s="11">
        <v>2</v>
      </c>
      <c r="B148" s="12">
        <v>41463</v>
      </c>
      <c r="C148" s="13">
        <v>41463</v>
      </c>
      <c r="D148" s="11" t="s">
        <v>104</v>
      </c>
      <c r="E148" s="11" t="s">
        <v>106</v>
      </c>
      <c r="F148" s="11" t="s">
        <v>90</v>
      </c>
      <c r="G148" s="11" t="s">
        <v>91</v>
      </c>
      <c r="H148" s="11" t="s">
        <v>89</v>
      </c>
      <c r="I148" s="14">
        <v>12</v>
      </c>
      <c r="J148" s="11">
        <v>30</v>
      </c>
      <c r="K148" s="14">
        <f>I148*J148</f>
        <v>360</v>
      </c>
      <c r="L148" s="14">
        <f>IF(J148&gt;=30,K148*4%,K148*3%)</f>
        <v>14.4</v>
      </c>
    </row>
    <row r="149" spans="1:12" outlineLevel="3" x14ac:dyDescent="0.25">
      <c r="A149" s="11">
        <v>4</v>
      </c>
      <c r="B149" s="12">
        <v>41483</v>
      </c>
      <c r="C149" s="13">
        <v>41483</v>
      </c>
      <c r="D149" s="11" t="s">
        <v>104</v>
      </c>
      <c r="E149" s="11" t="s">
        <v>106</v>
      </c>
      <c r="F149" s="11" t="s">
        <v>90</v>
      </c>
      <c r="G149" s="11" t="s">
        <v>91</v>
      </c>
      <c r="H149" s="11" t="s">
        <v>89</v>
      </c>
      <c r="I149" s="14">
        <v>12</v>
      </c>
      <c r="J149" s="11">
        <v>30</v>
      </c>
      <c r="K149" s="14">
        <f>I149*J149</f>
        <v>360</v>
      </c>
      <c r="L149" s="14">
        <f>IF(J149&gt;=30,K149*4%,K149*3%)</f>
        <v>14.4</v>
      </c>
    </row>
    <row r="150" spans="1:12" outlineLevel="3" x14ac:dyDescent="0.25">
      <c r="A150" s="11">
        <v>6</v>
      </c>
      <c r="B150" s="12">
        <v>41503</v>
      </c>
      <c r="C150" s="13">
        <v>41503</v>
      </c>
      <c r="D150" s="11" t="s">
        <v>104</v>
      </c>
      <c r="E150" s="11" t="s">
        <v>106</v>
      </c>
      <c r="F150" s="11" t="s">
        <v>90</v>
      </c>
      <c r="G150" s="11" t="s">
        <v>91</v>
      </c>
      <c r="H150" s="11" t="s">
        <v>89</v>
      </c>
      <c r="I150" s="14">
        <v>12</v>
      </c>
      <c r="J150" s="11">
        <v>30</v>
      </c>
      <c r="K150" s="14">
        <f>I150*J150</f>
        <v>360</v>
      </c>
      <c r="L150" s="14">
        <f>IF(J150&gt;=30,K150*4%,K150*3%)</f>
        <v>14.4</v>
      </c>
    </row>
    <row r="151" spans="1:12" outlineLevel="3" x14ac:dyDescent="0.25">
      <c r="A151" s="11">
        <v>2</v>
      </c>
      <c r="B151" s="12">
        <v>41463</v>
      </c>
      <c r="C151" s="13">
        <v>41463</v>
      </c>
      <c r="D151" s="11" t="s">
        <v>104</v>
      </c>
      <c r="E151" s="11" t="s">
        <v>106</v>
      </c>
      <c r="F151" s="11" t="s">
        <v>87</v>
      </c>
      <c r="G151" s="11" t="s">
        <v>88</v>
      </c>
      <c r="H151" s="11" t="s">
        <v>89</v>
      </c>
      <c r="I151" s="14">
        <v>15</v>
      </c>
      <c r="J151" s="11">
        <v>20</v>
      </c>
      <c r="K151" s="14">
        <f>I151*J151</f>
        <v>300</v>
      </c>
      <c r="L151" s="14">
        <f>IF(J151&gt;=30,K151*4%,K151*3%)</f>
        <v>9</v>
      </c>
    </row>
    <row r="152" spans="1:12" outlineLevel="3" x14ac:dyDescent="0.25">
      <c r="A152" s="11">
        <v>8</v>
      </c>
      <c r="B152" s="12">
        <v>41523</v>
      </c>
      <c r="C152" s="13">
        <v>41523</v>
      </c>
      <c r="D152" s="11" t="s">
        <v>104</v>
      </c>
      <c r="E152" s="11" t="s">
        <v>106</v>
      </c>
      <c r="F152" s="11" t="s">
        <v>87</v>
      </c>
      <c r="G152" s="11" t="s">
        <v>88</v>
      </c>
      <c r="H152" s="11" t="s">
        <v>89</v>
      </c>
      <c r="I152" s="14">
        <v>15</v>
      </c>
      <c r="J152" s="11">
        <v>20</v>
      </c>
      <c r="K152" s="14">
        <f>I152*J152</f>
        <v>300</v>
      </c>
      <c r="L152" s="14">
        <f>IF(J152&gt;=30,K152*4%,K152*3%)</f>
        <v>9</v>
      </c>
    </row>
    <row r="153" spans="1:12" outlineLevel="3" x14ac:dyDescent="0.25">
      <c r="A153" s="11">
        <v>2</v>
      </c>
      <c r="B153" s="12">
        <v>41463</v>
      </c>
      <c r="C153" s="13">
        <v>41463</v>
      </c>
      <c r="D153" s="11" t="s">
        <v>104</v>
      </c>
      <c r="E153" s="11" t="s">
        <v>106</v>
      </c>
      <c r="F153" s="11" t="s">
        <v>100</v>
      </c>
      <c r="G153" s="11" t="s">
        <v>101</v>
      </c>
      <c r="H153" s="11" t="s">
        <v>102</v>
      </c>
      <c r="I153" s="14">
        <v>25</v>
      </c>
      <c r="J153" s="11">
        <v>10</v>
      </c>
      <c r="K153" s="14">
        <f>I153*J153</f>
        <v>250</v>
      </c>
      <c r="L153" s="14">
        <f>IF(J153&gt;=30,K153*4%,K153*3%)</f>
        <v>7.5</v>
      </c>
    </row>
    <row r="154" spans="1:12" outlineLevel="3" x14ac:dyDescent="0.25">
      <c r="A154" s="11">
        <v>2</v>
      </c>
      <c r="B154" s="12">
        <v>41463</v>
      </c>
      <c r="C154" s="13">
        <v>41463</v>
      </c>
      <c r="D154" s="11" t="s">
        <v>104</v>
      </c>
      <c r="E154" s="11" t="s">
        <v>106</v>
      </c>
      <c r="F154" s="11" t="s">
        <v>98</v>
      </c>
      <c r="G154" s="11" t="s">
        <v>99</v>
      </c>
      <c r="H154" s="11" t="s">
        <v>89</v>
      </c>
      <c r="I154" s="14">
        <v>10</v>
      </c>
      <c r="J154" s="11">
        <v>20</v>
      </c>
      <c r="K154" s="14">
        <f>I154*J154</f>
        <v>200</v>
      </c>
      <c r="L154" s="14">
        <f>IF(J154&gt;=30,K154*4%,K154*3%)</f>
        <v>6</v>
      </c>
    </row>
    <row r="155" spans="1:12" outlineLevel="3" x14ac:dyDescent="0.25">
      <c r="A155" s="11">
        <v>4</v>
      </c>
      <c r="B155" s="12">
        <v>41483</v>
      </c>
      <c r="C155" s="13">
        <v>41483</v>
      </c>
      <c r="D155" s="11" t="s">
        <v>104</v>
      </c>
      <c r="E155" s="11" t="s">
        <v>106</v>
      </c>
      <c r="F155" s="11" t="s">
        <v>98</v>
      </c>
      <c r="G155" s="11" t="s">
        <v>99</v>
      </c>
      <c r="H155" s="11" t="s">
        <v>89</v>
      </c>
      <c r="I155" s="14">
        <v>10</v>
      </c>
      <c r="J155" s="11">
        <v>20</v>
      </c>
      <c r="K155" s="14">
        <f>I155*J155</f>
        <v>200</v>
      </c>
      <c r="L155" s="14">
        <f>IF(J155&gt;=30,K155*4%,K155*3%)</f>
        <v>6</v>
      </c>
    </row>
    <row r="156" spans="1:12" outlineLevel="3" x14ac:dyDescent="0.25">
      <c r="A156" s="11">
        <v>6</v>
      </c>
      <c r="B156" s="12">
        <v>41503</v>
      </c>
      <c r="C156" s="13">
        <v>41503</v>
      </c>
      <c r="D156" s="11" t="s">
        <v>104</v>
      </c>
      <c r="E156" s="11" t="s">
        <v>106</v>
      </c>
      <c r="F156" s="11" t="s">
        <v>98</v>
      </c>
      <c r="G156" s="11" t="s">
        <v>99</v>
      </c>
      <c r="H156" s="11" t="s">
        <v>89</v>
      </c>
      <c r="I156" s="14">
        <v>10</v>
      </c>
      <c r="J156" s="11">
        <v>20</v>
      </c>
      <c r="K156" s="14">
        <f>I156*J156</f>
        <v>200</v>
      </c>
      <c r="L156" s="14">
        <f>IF(J156&gt;=30,K156*4%,K156*3%)</f>
        <v>6</v>
      </c>
    </row>
    <row r="157" spans="1:12" outlineLevel="3" x14ac:dyDescent="0.25">
      <c r="A157" s="11">
        <v>2</v>
      </c>
      <c r="B157" s="12">
        <v>41463</v>
      </c>
      <c r="C157" s="13">
        <v>41463</v>
      </c>
      <c r="D157" s="11" t="s">
        <v>104</v>
      </c>
      <c r="E157" s="11" t="s">
        <v>106</v>
      </c>
      <c r="F157" s="11" t="s">
        <v>92</v>
      </c>
      <c r="G157" s="11" t="s">
        <v>93</v>
      </c>
      <c r="H157" s="11" t="s">
        <v>94</v>
      </c>
      <c r="I157" s="14">
        <v>2.5</v>
      </c>
      <c r="J157" s="11">
        <v>40</v>
      </c>
      <c r="K157" s="14">
        <f>I157*J157</f>
        <v>100</v>
      </c>
      <c r="L157" s="14">
        <f>IF(J157&gt;=30,K157*4%,K157*3%)</f>
        <v>4</v>
      </c>
    </row>
    <row r="158" spans="1:12" outlineLevel="3" x14ac:dyDescent="0.25">
      <c r="A158" s="11">
        <v>2</v>
      </c>
      <c r="B158" s="12">
        <v>41463</v>
      </c>
      <c r="C158" s="13">
        <v>41463</v>
      </c>
      <c r="D158" s="11" t="s">
        <v>104</v>
      </c>
      <c r="E158" s="11" t="s">
        <v>106</v>
      </c>
      <c r="F158" s="11" t="s">
        <v>95</v>
      </c>
      <c r="G158" s="11" t="s">
        <v>96</v>
      </c>
      <c r="H158" s="11" t="s">
        <v>97</v>
      </c>
      <c r="I158" s="14">
        <v>3</v>
      </c>
      <c r="J158" s="11">
        <v>30</v>
      </c>
      <c r="K158" s="14">
        <f>I158*J158</f>
        <v>90</v>
      </c>
      <c r="L158" s="14">
        <f>IF(J158&gt;=30,K158*4%,K158*3%)</f>
        <v>3.6</v>
      </c>
    </row>
    <row r="159" spans="1:12" outlineLevel="3" x14ac:dyDescent="0.25">
      <c r="A159" s="11">
        <v>4</v>
      </c>
      <c r="B159" s="12">
        <v>41483</v>
      </c>
      <c r="C159" s="13">
        <v>41483</v>
      </c>
      <c r="D159" s="11" t="s">
        <v>104</v>
      </c>
      <c r="E159" s="11" t="s">
        <v>106</v>
      </c>
      <c r="F159" s="11" t="s">
        <v>95</v>
      </c>
      <c r="G159" s="11" t="s">
        <v>96</v>
      </c>
      <c r="H159" s="11" t="s">
        <v>97</v>
      </c>
      <c r="I159" s="14">
        <v>3</v>
      </c>
      <c r="J159" s="11">
        <v>30</v>
      </c>
      <c r="K159" s="14">
        <f>I159*J159</f>
        <v>90</v>
      </c>
      <c r="L159" s="14">
        <f>IF(J159&gt;=30,K159*4%,K159*3%)</f>
        <v>3.6</v>
      </c>
    </row>
    <row r="160" spans="1:12" outlineLevel="3" x14ac:dyDescent="0.25">
      <c r="A160" s="11">
        <v>8</v>
      </c>
      <c r="B160" s="12">
        <v>41523</v>
      </c>
      <c r="C160" s="13">
        <v>41523</v>
      </c>
      <c r="D160" s="11" t="s">
        <v>104</v>
      </c>
      <c r="E160" s="11" t="s">
        <v>106</v>
      </c>
      <c r="F160" s="11" t="s">
        <v>95</v>
      </c>
      <c r="G160" s="11" t="s">
        <v>96</v>
      </c>
      <c r="H160" s="11" t="s">
        <v>97</v>
      </c>
      <c r="I160" s="14">
        <v>3</v>
      </c>
      <c r="J160" s="11">
        <v>30</v>
      </c>
      <c r="K160" s="14">
        <f>I160*J160</f>
        <v>90</v>
      </c>
      <c r="L160" s="14">
        <f>IF(J160&gt;=30,K160*4%,K160*3%)</f>
        <v>3.6</v>
      </c>
    </row>
    <row r="161" spans="1:12" outlineLevel="3" x14ac:dyDescent="0.25">
      <c r="A161" s="11">
        <v>6</v>
      </c>
      <c r="B161" s="12">
        <v>41503</v>
      </c>
      <c r="C161" s="13">
        <v>41503</v>
      </c>
      <c r="D161" s="11" t="s">
        <v>104</v>
      </c>
      <c r="E161" s="11" t="s">
        <v>106</v>
      </c>
      <c r="F161" s="11" t="s">
        <v>95</v>
      </c>
      <c r="G161" s="11" t="s">
        <v>96</v>
      </c>
      <c r="H161" s="11" t="s">
        <v>97</v>
      </c>
      <c r="I161" s="14">
        <v>3</v>
      </c>
      <c r="J161" s="11">
        <v>20</v>
      </c>
      <c r="K161" s="14">
        <f>I161*J161</f>
        <v>60</v>
      </c>
      <c r="L161" s="14">
        <f>IF(J161&gt;=30,K161*4%,K161*3%)</f>
        <v>1.7999999999999998</v>
      </c>
    </row>
    <row r="162" spans="1:12" outlineLevel="3" x14ac:dyDescent="0.25">
      <c r="A162" s="11">
        <v>4</v>
      </c>
      <c r="B162" s="12">
        <v>41483</v>
      </c>
      <c r="C162" s="13">
        <v>41483</v>
      </c>
      <c r="D162" s="11" t="s">
        <v>104</v>
      </c>
      <c r="E162" s="11" t="s">
        <v>106</v>
      </c>
      <c r="F162" s="11" t="s">
        <v>92</v>
      </c>
      <c r="G162" s="11" t="s">
        <v>93</v>
      </c>
      <c r="H162" s="11" t="s">
        <v>94</v>
      </c>
      <c r="I162" s="14">
        <v>2.5</v>
      </c>
      <c r="J162" s="11">
        <v>20</v>
      </c>
      <c r="K162" s="14">
        <f>I162*J162</f>
        <v>50</v>
      </c>
      <c r="L162" s="14">
        <f>IF(J162&gt;=30,K162*4%,K162*3%)</f>
        <v>1.5</v>
      </c>
    </row>
    <row r="163" spans="1:12" outlineLevel="3" x14ac:dyDescent="0.25">
      <c r="A163" s="11">
        <v>6</v>
      </c>
      <c r="B163" s="12">
        <v>41503</v>
      </c>
      <c r="C163" s="13">
        <v>41503</v>
      </c>
      <c r="D163" s="11" t="s">
        <v>104</v>
      </c>
      <c r="E163" s="11" t="s">
        <v>106</v>
      </c>
      <c r="F163" s="11" t="s">
        <v>92</v>
      </c>
      <c r="G163" s="11" t="s">
        <v>93</v>
      </c>
      <c r="H163" s="11" t="s">
        <v>94</v>
      </c>
      <c r="I163" s="14">
        <v>2.5</v>
      </c>
      <c r="J163" s="11">
        <v>20</v>
      </c>
      <c r="K163" s="14">
        <f>I163*J163</f>
        <v>50</v>
      </c>
      <c r="L163" s="14">
        <f>IF(J163&gt;=30,K163*4%,K163*3%)</f>
        <v>1.5</v>
      </c>
    </row>
    <row r="164" spans="1:12" outlineLevel="3" x14ac:dyDescent="0.25">
      <c r="A164" s="11">
        <v>8</v>
      </c>
      <c r="B164" s="12">
        <v>41523</v>
      </c>
      <c r="C164" s="13">
        <v>41523</v>
      </c>
      <c r="D164" s="11" t="s">
        <v>104</v>
      </c>
      <c r="E164" s="11" t="s">
        <v>106</v>
      </c>
      <c r="F164" s="11" t="s">
        <v>92</v>
      </c>
      <c r="G164" s="11" t="s">
        <v>93</v>
      </c>
      <c r="H164" s="11" t="s">
        <v>94</v>
      </c>
      <c r="I164" s="14">
        <v>2.5</v>
      </c>
      <c r="J164" s="11">
        <v>20</v>
      </c>
      <c r="K164" s="14">
        <f>I164*J164</f>
        <v>50</v>
      </c>
      <c r="L164" s="14">
        <f>IF(J164&gt;=30,K164*4%,K164*3%)</f>
        <v>1.5</v>
      </c>
    </row>
    <row r="165" spans="1:12" outlineLevel="2" x14ac:dyDescent="0.25">
      <c r="A165" s="11"/>
      <c r="B165" s="12"/>
      <c r="C165" s="13"/>
      <c r="D165" s="11"/>
      <c r="E165" s="22" t="s">
        <v>149</v>
      </c>
      <c r="F165" s="11"/>
      <c r="G165" s="11"/>
      <c r="H165" s="11"/>
      <c r="I165" s="14"/>
      <c r="J165" s="11">
        <f>SUBTOTAL(1,J141:J164)</f>
        <v>27.5</v>
      </c>
      <c r="K165" s="14"/>
      <c r="L165" s="14"/>
    </row>
    <row r="166" spans="1:12" outlineLevel="3" x14ac:dyDescent="0.25">
      <c r="A166" s="11">
        <v>3</v>
      </c>
      <c r="B166" s="12">
        <v>41473</v>
      </c>
      <c r="C166" s="13">
        <v>41473</v>
      </c>
      <c r="D166" s="11" t="s">
        <v>104</v>
      </c>
      <c r="E166" s="11" t="s">
        <v>105</v>
      </c>
      <c r="F166" s="11" t="s">
        <v>100</v>
      </c>
      <c r="G166" s="11" t="s">
        <v>101</v>
      </c>
      <c r="H166" s="11" t="s">
        <v>102</v>
      </c>
      <c r="I166" s="14">
        <v>25</v>
      </c>
      <c r="J166" s="11">
        <v>50</v>
      </c>
      <c r="K166" s="14">
        <f>I166*J166</f>
        <v>1250</v>
      </c>
      <c r="L166" s="14">
        <f>IF(J166&gt;=30,K166*4%,K166*3%)</f>
        <v>50</v>
      </c>
    </row>
    <row r="167" spans="1:12" outlineLevel="3" x14ac:dyDescent="0.25">
      <c r="A167" s="11">
        <v>5</v>
      </c>
      <c r="B167" s="12">
        <v>41493</v>
      </c>
      <c r="C167" s="13">
        <v>41493</v>
      </c>
      <c r="D167" s="11" t="s">
        <v>104</v>
      </c>
      <c r="E167" s="11" t="s">
        <v>105</v>
      </c>
      <c r="F167" s="11" t="s">
        <v>100</v>
      </c>
      <c r="G167" s="11" t="s">
        <v>101</v>
      </c>
      <c r="H167" s="11" t="s">
        <v>102</v>
      </c>
      <c r="I167" s="14">
        <v>25</v>
      </c>
      <c r="J167" s="11">
        <v>30</v>
      </c>
      <c r="K167" s="14">
        <f>I167*J167</f>
        <v>750</v>
      </c>
      <c r="L167" s="14">
        <f>IF(J167&gt;=30,K167*4%,K167*3%)</f>
        <v>30</v>
      </c>
    </row>
    <row r="168" spans="1:12" outlineLevel="3" x14ac:dyDescent="0.25">
      <c r="A168" s="11">
        <v>7</v>
      </c>
      <c r="B168" s="12">
        <v>41513</v>
      </c>
      <c r="C168" s="13">
        <v>41513</v>
      </c>
      <c r="D168" s="11" t="s">
        <v>104</v>
      </c>
      <c r="E168" s="11" t="s">
        <v>105</v>
      </c>
      <c r="F168" s="11" t="s">
        <v>100</v>
      </c>
      <c r="G168" s="11" t="s">
        <v>101</v>
      </c>
      <c r="H168" s="11" t="s">
        <v>102</v>
      </c>
      <c r="I168" s="14">
        <v>25</v>
      </c>
      <c r="J168" s="11">
        <v>30</v>
      </c>
      <c r="K168" s="14">
        <f>I168*J168</f>
        <v>750</v>
      </c>
      <c r="L168" s="14">
        <f>IF(J168&gt;=30,K168*4%,K168*3%)</f>
        <v>30</v>
      </c>
    </row>
    <row r="169" spans="1:12" outlineLevel="3" x14ac:dyDescent="0.25">
      <c r="A169" s="11">
        <v>3</v>
      </c>
      <c r="B169" s="12">
        <v>41473</v>
      </c>
      <c r="C169" s="13">
        <v>41473</v>
      </c>
      <c r="D169" s="11" t="s">
        <v>104</v>
      </c>
      <c r="E169" s="11" t="s">
        <v>105</v>
      </c>
      <c r="F169" s="11" t="s">
        <v>87</v>
      </c>
      <c r="G169" s="11" t="s">
        <v>88</v>
      </c>
      <c r="H169" s="11" t="s">
        <v>89</v>
      </c>
      <c r="I169" s="14">
        <v>15</v>
      </c>
      <c r="J169" s="11">
        <v>40</v>
      </c>
      <c r="K169" s="14">
        <f>I169*J169</f>
        <v>600</v>
      </c>
      <c r="L169" s="14">
        <f>IF(J169&gt;=30,K169*4%,K169*3%)</f>
        <v>24</v>
      </c>
    </row>
    <row r="170" spans="1:12" outlineLevel="3" x14ac:dyDescent="0.25">
      <c r="A170" s="11">
        <v>7</v>
      </c>
      <c r="B170" s="12">
        <v>41513</v>
      </c>
      <c r="C170" s="13">
        <v>41513</v>
      </c>
      <c r="D170" s="11" t="s">
        <v>104</v>
      </c>
      <c r="E170" s="11" t="s">
        <v>105</v>
      </c>
      <c r="F170" s="11" t="s">
        <v>98</v>
      </c>
      <c r="G170" s="11" t="s">
        <v>99</v>
      </c>
      <c r="H170" s="11" t="s">
        <v>89</v>
      </c>
      <c r="I170" s="14">
        <v>10</v>
      </c>
      <c r="J170" s="11">
        <v>55</v>
      </c>
      <c r="K170" s="14">
        <f>I170*J170</f>
        <v>550</v>
      </c>
      <c r="L170" s="14">
        <f>IF(J170&gt;=30,K170*4%,K170*3%)</f>
        <v>22</v>
      </c>
    </row>
    <row r="171" spans="1:12" outlineLevel="3" x14ac:dyDescent="0.25">
      <c r="A171" s="11">
        <v>7</v>
      </c>
      <c r="B171" s="12">
        <v>41513</v>
      </c>
      <c r="C171" s="13">
        <v>41513</v>
      </c>
      <c r="D171" s="11" t="s">
        <v>104</v>
      </c>
      <c r="E171" s="11" t="s">
        <v>105</v>
      </c>
      <c r="F171" s="11" t="s">
        <v>90</v>
      </c>
      <c r="G171" s="11" t="s">
        <v>91</v>
      </c>
      <c r="H171" s="11" t="s">
        <v>89</v>
      </c>
      <c r="I171" s="14">
        <v>12</v>
      </c>
      <c r="J171" s="11">
        <v>45</v>
      </c>
      <c r="K171" s="14">
        <f>I171*J171</f>
        <v>540</v>
      </c>
      <c r="L171" s="14">
        <f>IF(J171&gt;=30,K171*4%,K171*3%)</f>
        <v>21.6</v>
      </c>
    </row>
    <row r="172" spans="1:12" outlineLevel="3" x14ac:dyDescent="0.25">
      <c r="A172" s="11">
        <v>3</v>
      </c>
      <c r="B172" s="12">
        <v>41473</v>
      </c>
      <c r="C172" s="13">
        <v>41473</v>
      </c>
      <c r="D172" s="11" t="s">
        <v>104</v>
      </c>
      <c r="E172" s="11" t="s">
        <v>105</v>
      </c>
      <c r="F172" s="11" t="s">
        <v>98</v>
      </c>
      <c r="G172" s="11" t="s">
        <v>99</v>
      </c>
      <c r="H172" s="11" t="s">
        <v>89</v>
      </c>
      <c r="I172" s="14">
        <v>10</v>
      </c>
      <c r="J172" s="11">
        <v>50</v>
      </c>
      <c r="K172" s="14">
        <f>I172*J172</f>
        <v>500</v>
      </c>
      <c r="L172" s="14">
        <f>IF(J172&gt;=30,K172*4%,K172*3%)</f>
        <v>20</v>
      </c>
    </row>
    <row r="173" spans="1:12" outlineLevel="3" x14ac:dyDescent="0.25">
      <c r="A173" s="11">
        <v>5</v>
      </c>
      <c r="B173" s="12">
        <v>41493</v>
      </c>
      <c r="C173" s="13">
        <v>41493</v>
      </c>
      <c r="D173" s="11" t="s">
        <v>104</v>
      </c>
      <c r="E173" s="11" t="s">
        <v>105</v>
      </c>
      <c r="F173" s="11" t="s">
        <v>90</v>
      </c>
      <c r="G173" s="11" t="s">
        <v>91</v>
      </c>
      <c r="H173" s="11" t="s">
        <v>89</v>
      </c>
      <c r="I173" s="14">
        <v>12</v>
      </c>
      <c r="J173" s="11">
        <v>40</v>
      </c>
      <c r="K173" s="14">
        <f>I173*J173</f>
        <v>480</v>
      </c>
      <c r="L173" s="14">
        <f>IF(J173&gt;=30,K173*4%,K173*3%)</f>
        <v>19.2</v>
      </c>
    </row>
    <row r="174" spans="1:12" outlineLevel="3" x14ac:dyDescent="0.25">
      <c r="A174" s="11">
        <v>1</v>
      </c>
      <c r="B174" s="12">
        <v>41453</v>
      </c>
      <c r="C174" s="13">
        <v>41453</v>
      </c>
      <c r="D174" s="11" t="s">
        <v>104</v>
      </c>
      <c r="E174" s="11" t="s">
        <v>105</v>
      </c>
      <c r="F174" s="11" t="s">
        <v>90</v>
      </c>
      <c r="G174" s="11" t="s">
        <v>91</v>
      </c>
      <c r="H174" s="11" t="s">
        <v>89</v>
      </c>
      <c r="I174" s="14">
        <v>12</v>
      </c>
      <c r="J174" s="11">
        <v>30</v>
      </c>
      <c r="K174" s="14">
        <f>I174*J174</f>
        <v>360</v>
      </c>
      <c r="L174" s="14">
        <f>IF(J174&gt;=30,K174*4%,K174*3%)</f>
        <v>14.4</v>
      </c>
    </row>
    <row r="175" spans="1:12" outlineLevel="3" x14ac:dyDescent="0.25">
      <c r="A175" s="11">
        <v>3</v>
      </c>
      <c r="B175" s="12">
        <v>41473</v>
      </c>
      <c r="C175" s="13">
        <v>41473</v>
      </c>
      <c r="D175" s="11" t="s">
        <v>104</v>
      </c>
      <c r="E175" s="11" t="s">
        <v>105</v>
      </c>
      <c r="F175" s="11" t="s">
        <v>90</v>
      </c>
      <c r="G175" s="11" t="s">
        <v>91</v>
      </c>
      <c r="H175" s="11" t="s">
        <v>89</v>
      </c>
      <c r="I175" s="14">
        <v>12</v>
      </c>
      <c r="J175" s="11">
        <v>30</v>
      </c>
      <c r="K175" s="14">
        <f>I175*J175</f>
        <v>360</v>
      </c>
      <c r="L175" s="14">
        <f>IF(J175&gt;=30,K175*4%,K175*3%)</f>
        <v>14.4</v>
      </c>
    </row>
    <row r="176" spans="1:12" outlineLevel="3" x14ac:dyDescent="0.25">
      <c r="A176" s="11">
        <v>1</v>
      </c>
      <c r="B176" s="12">
        <v>41453</v>
      </c>
      <c r="C176" s="13">
        <v>41453</v>
      </c>
      <c r="D176" s="11" t="s">
        <v>104</v>
      </c>
      <c r="E176" s="11" t="s">
        <v>105</v>
      </c>
      <c r="F176" s="11" t="s">
        <v>98</v>
      </c>
      <c r="G176" s="11" t="s">
        <v>99</v>
      </c>
      <c r="H176" s="11" t="s">
        <v>89</v>
      </c>
      <c r="I176" s="14">
        <v>10</v>
      </c>
      <c r="J176" s="11">
        <v>30</v>
      </c>
      <c r="K176" s="14">
        <f>I176*J176</f>
        <v>300</v>
      </c>
      <c r="L176" s="14">
        <f>IF(J176&gt;=30,K176*4%,K176*3%)</f>
        <v>12</v>
      </c>
    </row>
    <row r="177" spans="1:12" outlineLevel="3" x14ac:dyDescent="0.25">
      <c r="A177" s="11">
        <v>1</v>
      </c>
      <c r="B177" s="12">
        <v>41453</v>
      </c>
      <c r="C177" s="13">
        <v>41453</v>
      </c>
      <c r="D177" s="11" t="s">
        <v>104</v>
      </c>
      <c r="E177" s="11" t="s">
        <v>105</v>
      </c>
      <c r="F177" s="11" t="s">
        <v>87</v>
      </c>
      <c r="G177" s="11" t="s">
        <v>88</v>
      </c>
      <c r="H177" s="11" t="s">
        <v>89</v>
      </c>
      <c r="I177" s="14">
        <v>15</v>
      </c>
      <c r="J177" s="11">
        <v>20</v>
      </c>
      <c r="K177" s="14">
        <f>I177*J177</f>
        <v>300</v>
      </c>
      <c r="L177" s="14">
        <f>IF(J177&gt;=30,K177*4%,K177*3%)</f>
        <v>9</v>
      </c>
    </row>
    <row r="178" spans="1:12" outlineLevel="3" x14ac:dyDescent="0.25">
      <c r="A178" s="11">
        <v>5</v>
      </c>
      <c r="B178" s="12">
        <v>41493</v>
      </c>
      <c r="C178" s="13">
        <v>41493</v>
      </c>
      <c r="D178" s="11" t="s">
        <v>104</v>
      </c>
      <c r="E178" s="11" t="s">
        <v>105</v>
      </c>
      <c r="F178" s="11" t="s">
        <v>98</v>
      </c>
      <c r="G178" s="11" t="s">
        <v>99</v>
      </c>
      <c r="H178" s="11" t="s">
        <v>89</v>
      </c>
      <c r="I178" s="14">
        <v>10</v>
      </c>
      <c r="J178" s="11">
        <v>30</v>
      </c>
      <c r="K178" s="14">
        <f>I178*J178</f>
        <v>300</v>
      </c>
      <c r="L178" s="14">
        <f>IF(J178&gt;=30,K178*4%,K178*3%)</f>
        <v>12</v>
      </c>
    </row>
    <row r="179" spans="1:12" outlineLevel="3" x14ac:dyDescent="0.25">
      <c r="A179" s="11">
        <v>5</v>
      </c>
      <c r="B179" s="12">
        <v>41493</v>
      </c>
      <c r="C179" s="13">
        <v>41493</v>
      </c>
      <c r="D179" s="11" t="s">
        <v>104</v>
      </c>
      <c r="E179" s="11" t="s">
        <v>105</v>
      </c>
      <c r="F179" s="11" t="s">
        <v>87</v>
      </c>
      <c r="G179" s="11" t="s">
        <v>88</v>
      </c>
      <c r="H179" s="11" t="s">
        <v>89</v>
      </c>
      <c r="I179" s="14">
        <v>15</v>
      </c>
      <c r="J179" s="11">
        <v>20</v>
      </c>
      <c r="K179" s="14">
        <f>I179*J179</f>
        <v>300</v>
      </c>
      <c r="L179" s="14">
        <f>IF(J179&gt;=30,K179*4%,K179*3%)</f>
        <v>9</v>
      </c>
    </row>
    <row r="180" spans="1:12" outlineLevel="3" x14ac:dyDescent="0.25">
      <c r="A180" s="11">
        <v>7</v>
      </c>
      <c r="B180" s="12">
        <v>41513</v>
      </c>
      <c r="C180" s="13">
        <v>41513</v>
      </c>
      <c r="D180" s="11" t="s">
        <v>104</v>
      </c>
      <c r="E180" s="11" t="s">
        <v>105</v>
      </c>
      <c r="F180" s="11" t="s">
        <v>87</v>
      </c>
      <c r="G180" s="11" t="s">
        <v>88</v>
      </c>
      <c r="H180" s="11" t="s">
        <v>89</v>
      </c>
      <c r="I180" s="14">
        <v>15</v>
      </c>
      <c r="J180" s="11">
        <v>20</v>
      </c>
      <c r="K180" s="14">
        <f>I180*J180</f>
        <v>300</v>
      </c>
      <c r="L180" s="14">
        <f>IF(J180&gt;=30,K180*4%,K180*3%)</f>
        <v>9</v>
      </c>
    </row>
    <row r="181" spans="1:12" outlineLevel="3" x14ac:dyDescent="0.25">
      <c r="A181" s="11">
        <v>1</v>
      </c>
      <c r="B181" s="12">
        <v>41453</v>
      </c>
      <c r="C181" s="13">
        <v>41453</v>
      </c>
      <c r="D181" s="11" t="s">
        <v>104</v>
      </c>
      <c r="E181" s="11" t="s">
        <v>105</v>
      </c>
      <c r="F181" s="11" t="s">
        <v>100</v>
      </c>
      <c r="G181" s="11" t="s">
        <v>101</v>
      </c>
      <c r="H181" s="11" t="s">
        <v>102</v>
      </c>
      <c r="I181" s="14">
        <v>25</v>
      </c>
      <c r="J181" s="11">
        <v>10</v>
      </c>
      <c r="K181" s="14">
        <f>I181*J181</f>
        <v>250</v>
      </c>
      <c r="L181" s="14">
        <f>IF(J181&gt;=30,K181*4%,K181*3%)</f>
        <v>7.5</v>
      </c>
    </row>
    <row r="182" spans="1:12" outlineLevel="3" x14ac:dyDescent="0.25">
      <c r="A182" s="11">
        <v>3</v>
      </c>
      <c r="B182" s="12">
        <v>41473</v>
      </c>
      <c r="C182" s="13">
        <v>41473</v>
      </c>
      <c r="D182" s="11" t="s">
        <v>104</v>
      </c>
      <c r="E182" s="11" t="s">
        <v>105</v>
      </c>
      <c r="F182" s="11" t="s">
        <v>95</v>
      </c>
      <c r="G182" s="11" t="s">
        <v>96</v>
      </c>
      <c r="H182" s="11" t="s">
        <v>97</v>
      </c>
      <c r="I182" s="14">
        <v>3</v>
      </c>
      <c r="J182" s="11">
        <v>40</v>
      </c>
      <c r="K182" s="14">
        <f>I182*J182</f>
        <v>120</v>
      </c>
      <c r="L182" s="14">
        <f>IF(J182&gt;=30,K182*4%,K182*3%)</f>
        <v>4.8</v>
      </c>
    </row>
    <row r="183" spans="1:12" outlineLevel="3" x14ac:dyDescent="0.25">
      <c r="A183" s="11">
        <v>7</v>
      </c>
      <c r="B183" s="12">
        <v>41513</v>
      </c>
      <c r="C183" s="13">
        <v>41513</v>
      </c>
      <c r="D183" s="11" t="s">
        <v>104</v>
      </c>
      <c r="E183" s="11" t="s">
        <v>105</v>
      </c>
      <c r="F183" s="11" t="s">
        <v>92</v>
      </c>
      <c r="G183" s="11" t="s">
        <v>93</v>
      </c>
      <c r="H183" s="11" t="s">
        <v>94</v>
      </c>
      <c r="I183" s="14">
        <v>2.5</v>
      </c>
      <c r="J183" s="11">
        <v>40</v>
      </c>
      <c r="K183" s="14">
        <f>I183*J183</f>
        <v>100</v>
      </c>
      <c r="L183" s="14">
        <f>IF(J183&gt;=30,K183*4%,K183*3%)</f>
        <v>4</v>
      </c>
    </row>
    <row r="184" spans="1:12" outlineLevel="3" x14ac:dyDescent="0.25">
      <c r="A184" s="11">
        <v>1</v>
      </c>
      <c r="B184" s="12">
        <v>41453</v>
      </c>
      <c r="C184" s="13">
        <v>41453</v>
      </c>
      <c r="D184" s="11" t="s">
        <v>104</v>
      </c>
      <c r="E184" s="11" t="s">
        <v>105</v>
      </c>
      <c r="F184" s="11" t="s">
        <v>95</v>
      </c>
      <c r="G184" s="11" t="s">
        <v>96</v>
      </c>
      <c r="H184" s="11" t="s">
        <v>97</v>
      </c>
      <c r="I184" s="14">
        <v>3</v>
      </c>
      <c r="J184" s="11">
        <v>30</v>
      </c>
      <c r="K184" s="14">
        <f>I184*J184</f>
        <v>90</v>
      </c>
      <c r="L184" s="14">
        <f>IF(J184&gt;=30,K184*4%,K184*3%)</f>
        <v>3.6</v>
      </c>
    </row>
    <row r="185" spans="1:12" outlineLevel="3" x14ac:dyDescent="0.25">
      <c r="A185" s="11">
        <v>5</v>
      </c>
      <c r="B185" s="12">
        <v>41493</v>
      </c>
      <c r="C185" s="13">
        <v>41493</v>
      </c>
      <c r="D185" s="11" t="s">
        <v>104</v>
      </c>
      <c r="E185" s="11" t="s">
        <v>105</v>
      </c>
      <c r="F185" s="11" t="s">
        <v>95</v>
      </c>
      <c r="G185" s="11" t="s">
        <v>96</v>
      </c>
      <c r="H185" s="11" t="s">
        <v>97</v>
      </c>
      <c r="I185" s="14">
        <v>3</v>
      </c>
      <c r="J185" s="11">
        <v>30</v>
      </c>
      <c r="K185" s="14">
        <f>I185*J185</f>
        <v>90</v>
      </c>
      <c r="L185" s="14">
        <f>IF(J185&gt;=30,K185*4%,K185*3%)</f>
        <v>3.6</v>
      </c>
    </row>
    <row r="186" spans="1:12" outlineLevel="3" x14ac:dyDescent="0.25">
      <c r="A186" s="11">
        <v>7</v>
      </c>
      <c r="B186" s="12">
        <v>41513</v>
      </c>
      <c r="C186" s="13">
        <v>41513</v>
      </c>
      <c r="D186" s="11" t="s">
        <v>104</v>
      </c>
      <c r="E186" s="11" t="s">
        <v>105</v>
      </c>
      <c r="F186" s="11" t="s">
        <v>95</v>
      </c>
      <c r="G186" s="11" t="s">
        <v>96</v>
      </c>
      <c r="H186" s="11" t="s">
        <v>97</v>
      </c>
      <c r="I186" s="14">
        <v>3</v>
      </c>
      <c r="J186" s="11">
        <v>30</v>
      </c>
      <c r="K186" s="14">
        <f>I186*J186</f>
        <v>90</v>
      </c>
      <c r="L186" s="14">
        <f>IF(J186&gt;=30,K186*4%,K186*3%)</f>
        <v>3.6</v>
      </c>
    </row>
    <row r="187" spans="1:12" outlineLevel="3" x14ac:dyDescent="0.25">
      <c r="A187" s="11">
        <v>3</v>
      </c>
      <c r="B187" s="12">
        <v>41473</v>
      </c>
      <c r="C187" s="13">
        <v>41473</v>
      </c>
      <c r="D187" s="11" t="s">
        <v>104</v>
      </c>
      <c r="E187" s="11" t="s">
        <v>105</v>
      </c>
      <c r="F187" s="11" t="s">
        <v>92</v>
      </c>
      <c r="G187" s="11" t="s">
        <v>93</v>
      </c>
      <c r="H187" s="11" t="s">
        <v>94</v>
      </c>
      <c r="I187" s="14">
        <v>2.5</v>
      </c>
      <c r="J187" s="11">
        <v>30</v>
      </c>
      <c r="K187" s="14">
        <f>I187*J187</f>
        <v>75</v>
      </c>
      <c r="L187" s="14">
        <f>IF(J187&gt;=30,K187*4%,K187*3%)</f>
        <v>3</v>
      </c>
    </row>
    <row r="188" spans="1:12" outlineLevel="3" x14ac:dyDescent="0.25">
      <c r="A188" s="11">
        <v>1</v>
      </c>
      <c r="B188" s="12">
        <v>41453</v>
      </c>
      <c r="C188" s="13">
        <v>41453</v>
      </c>
      <c r="D188" s="11" t="s">
        <v>104</v>
      </c>
      <c r="E188" s="11" t="s">
        <v>105</v>
      </c>
      <c r="F188" s="11" t="s">
        <v>92</v>
      </c>
      <c r="G188" s="11" t="s">
        <v>93</v>
      </c>
      <c r="H188" s="11" t="s">
        <v>94</v>
      </c>
      <c r="I188" s="14">
        <v>2.5</v>
      </c>
      <c r="J188" s="11">
        <v>20</v>
      </c>
      <c r="K188" s="14">
        <f>I188*J188</f>
        <v>50</v>
      </c>
      <c r="L188" s="14">
        <f>IF(J188&gt;=30,K188*4%,K188*3%)</f>
        <v>1.5</v>
      </c>
    </row>
    <row r="189" spans="1:12" outlineLevel="3" x14ac:dyDescent="0.25">
      <c r="A189" s="11">
        <v>5</v>
      </c>
      <c r="B189" s="12">
        <v>41493</v>
      </c>
      <c r="C189" s="13">
        <v>41493</v>
      </c>
      <c r="D189" s="11" t="s">
        <v>104</v>
      </c>
      <c r="E189" s="11" t="s">
        <v>105</v>
      </c>
      <c r="F189" s="11" t="s">
        <v>92</v>
      </c>
      <c r="G189" s="11" t="s">
        <v>93</v>
      </c>
      <c r="H189" s="11" t="s">
        <v>94</v>
      </c>
      <c r="I189" s="14">
        <v>2.5</v>
      </c>
      <c r="J189" s="11">
        <v>20</v>
      </c>
      <c r="K189" s="14">
        <f>I189*J189</f>
        <v>50</v>
      </c>
      <c r="L189" s="14">
        <f>IF(J189&gt;=30,K189*4%,K189*3%)</f>
        <v>1.5</v>
      </c>
    </row>
    <row r="190" spans="1:12" outlineLevel="2" x14ac:dyDescent="0.25">
      <c r="A190" s="23"/>
      <c r="B190" s="24"/>
      <c r="C190" s="25"/>
      <c r="D190" s="23"/>
      <c r="E190" s="27" t="s">
        <v>150</v>
      </c>
      <c r="F190" s="23"/>
      <c r="G190" s="23"/>
      <c r="H190" s="23"/>
      <c r="I190" s="26"/>
      <c r="J190" s="23">
        <f>SUBTOTAL(1,J166:J189)</f>
        <v>32.083333333333336</v>
      </c>
      <c r="K190" s="26"/>
      <c r="L190" s="26"/>
    </row>
    <row r="191" spans="1:12" outlineLevel="1" x14ac:dyDescent="0.25">
      <c r="A191" s="23"/>
      <c r="B191" s="24"/>
      <c r="C191" s="25"/>
      <c r="D191" s="27" t="s">
        <v>144</v>
      </c>
      <c r="E191" s="23"/>
      <c r="F191" s="23"/>
      <c r="G191" s="23"/>
      <c r="H191" s="23"/>
      <c r="I191" s="26"/>
      <c r="J191" s="23"/>
      <c r="K191" s="26">
        <f>SUBTOTAL(9,K141:K189)</f>
        <v>15965</v>
      </c>
      <c r="L191" s="26"/>
    </row>
    <row r="192" spans="1:12" x14ac:dyDescent="0.25">
      <c r="A192" s="23"/>
      <c r="B192" s="24"/>
      <c r="C192" s="25"/>
      <c r="D192" s="27"/>
      <c r="E192" s="27" t="s">
        <v>117</v>
      </c>
      <c r="F192" s="23"/>
      <c r="G192" s="23"/>
      <c r="H192" s="23"/>
      <c r="I192" s="26"/>
      <c r="J192" s="23">
        <f>SUBTOTAL(1,J7:J189)</f>
        <v>28.352272727272727</v>
      </c>
      <c r="K192" s="26"/>
      <c r="L192" s="26"/>
    </row>
    <row r="193" spans="1:12" x14ac:dyDescent="0.25">
      <c r="A193" s="23"/>
      <c r="B193" s="24"/>
      <c r="C193" s="25"/>
      <c r="D193" s="27" t="s">
        <v>114</v>
      </c>
      <c r="E193" s="23"/>
      <c r="F193" s="23"/>
      <c r="G193" s="23"/>
      <c r="H193" s="23"/>
      <c r="I193" s="26"/>
      <c r="J193" s="23"/>
      <c r="K193" s="26">
        <f>SUBTOTAL(9,K7:K189)</f>
        <v>56455</v>
      </c>
      <c r="L193" s="26"/>
    </row>
  </sheetData>
  <sortState ref="A7:L182">
    <sortCondition descending="1" ref="D7:D182"/>
    <sortCondition ref="E7:E182"/>
  </sortState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L217"/>
  <sheetViews>
    <sheetView workbookViewId="0">
      <selection activeCell="G13" sqref="G13"/>
    </sheetView>
  </sheetViews>
  <sheetFormatPr baseColWidth="10" defaultRowHeight="15" outlineLevelRow="3" x14ac:dyDescent="0.25"/>
  <cols>
    <col min="1" max="1" width="10" bestFit="1" customWidth="1"/>
    <col min="2" max="2" width="10.140625" bestFit="1" customWidth="1"/>
    <col min="3" max="3" width="9.5703125" bestFit="1" customWidth="1"/>
    <col min="4" max="4" width="9" bestFit="1" customWidth="1"/>
    <col min="5" max="5" width="9.85546875" bestFit="1" customWidth="1"/>
    <col min="6" max="6" width="7.42578125" bestFit="1" customWidth="1"/>
    <col min="7" max="7" width="20.85546875" bestFit="1" customWidth="1"/>
    <col min="8" max="8" width="9.85546875" bestFit="1" customWidth="1"/>
    <col min="9" max="9" width="11.28515625" customWidth="1"/>
    <col min="10" max="10" width="9.140625" bestFit="1" customWidth="1"/>
    <col min="11" max="11" width="13.28515625" customWidth="1"/>
    <col min="12" max="12" width="11.7109375" customWidth="1"/>
  </cols>
  <sheetData>
    <row r="6" spans="1:12" ht="25.5" x14ac:dyDescent="0.25">
      <c r="A6" s="8" t="s">
        <v>73</v>
      </c>
      <c r="B6" s="8" t="s">
        <v>74</v>
      </c>
      <c r="C6" s="8" t="s">
        <v>75</v>
      </c>
      <c r="D6" s="8" t="s">
        <v>76</v>
      </c>
      <c r="E6" s="8" t="s">
        <v>77</v>
      </c>
      <c r="F6" s="8" t="s">
        <v>78</v>
      </c>
      <c r="G6" s="8" t="s">
        <v>79</v>
      </c>
      <c r="H6" s="8" t="s">
        <v>80</v>
      </c>
      <c r="I6" s="9" t="s">
        <v>81</v>
      </c>
      <c r="J6" s="8" t="s">
        <v>82</v>
      </c>
      <c r="K6" s="8" t="s">
        <v>83</v>
      </c>
      <c r="L6" s="8" t="s">
        <v>84</v>
      </c>
    </row>
    <row r="7" spans="1:12" hidden="1" outlineLevel="3" x14ac:dyDescent="0.25">
      <c r="A7" s="11">
        <v>19</v>
      </c>
      <c r="B7" s="12">
        <v>41633</v>
      </c>
      <c r="C7" s="13">
        <v>41633</v>
      </c>
      <c r="D7" s="11" t="s">
        <v>85</v>
      </c>
      <c r="E7" s="11" t="s">
        <v>86</v>
      </c>
      <c r="F7" s="11" t="s">
        <v>100</v>
      </c>
      <c r="G7" s="11" t="s">
        <v>101</v>
      </c>
      <c r="H7" s="11" t="s">
        <v>102</v>
      </c>
      <c r="I7" s="14">
        <v>25</v>
      </c>
      <c r="J7" s="11">
        <v>20</v>
      </c>
      <c r="K7" s="14">
        <f>I7*J7</f>
        <v>500</v>
      </c>
      <c r="L7" s="14">
        <f>IF(J7&gt;=30,K7*4%,K7*3%)</f>
        <v>15</v>
      </c>
    </row>
    <row r="8" spans="1:12" hidden="1" outlineLevel="3" x14ac:dyDescent="0.25">
      <c r="A8" s="11">
        <v>19</v>
      </c>
      <c r="B8" s="12">
        <v>41633</v>
      </c>
      <c r="C8" s="13">
        <v>41633</v>
      </c>
      <c r="D8" s="11" t="s">
        <v>85</v>
      </c>
      <c r="E8" s="11" t="s">
        <v>86</v>
      </c>
      <c r="F8" s="11" t="s">
        <v>87</v>
      </c>
      <c r="G8" s="11" t="s">
        <v>88</v>
      </c>
      <c r="H8" s="11" t="s">
        <v>89</v>
      </c>
      <c r="I8" s="14">
        <v>15</v>
      </c>
      <c r="J8" s="11">
        <v>20</v>
      </c>
      <c r="K8" s="14">
        <f>I8*J8</f>
        <v>300</v>
      </c>
      <c r="L8" s="14">
        <f>IF(J8&gt;=30,K8*4%,K8*3%)</f>
        <v>9</v>
      </c>
    </row>
    <row r="9" spans="1:12" hidden="1" outlineLevel="3" x14ac:dyDescent="0.25">
      <c r="A9" s="11">
        <v>19</v>
      </c>
      <c r="B9" s="12">
        <v>41633</v>
      </c>
      <c r="C9" s="13">
        <v>41633</v>
      </c>
      <c r="D9" s="11" t="s">
        <v>85</v>
      </c>
      <c r="E9" s="11" t="s">
        <v>86</v>
      </c>
      <c r="F9" s="11" t="s">
        <v>90</v>
      </c>
      <c r="G9" s="11" t="s">
        <v>91</v>
      </c>
      <c r="H9" s="11" t="s">
        <v>89</v>
      </c>
      <c r="I9" s="14">
        <v>12</v>
      </c>
      <c r="J9" s="11">
        <v>10</v>
      </c>
      <c r="K9" s="14">
        <f>I9*J9</f>
        <v>120</v>
      </c>
      <c r="L9" s="14">
        <f>IF(J9&gt;=30,K9*4%,K9*3%)</f>
        <v>3.5999999999999996</v>
      </c>
    </row>
    <row r="10" spans="1:12" hidden="1" outlineLevel="3" x14ac:dyDescent="0.25">
      <c r="A10" s="11">
        <v>19</v>
      </c>
      <c r="B10" s="12">
        <v>41633</v>
      </c>
      <c r="C10" s="13">
        <v>41633</v>
      </c>
      <c r="D10" s="11" t="s">
        <v>85</v>
      </c>
      <c r="E10" s="11" t="s">
        <v>86</v>
      </c>
      <c r="F10" s="11" t="s">
        <v>98</v>
      </c>
      <c r="G10" s="11" t="s">
        <v>99</v>
      </c>
      <c r="H10" s="11" t="s">
        <v>89</v>
      </c>
      <c r="I10" s="14">
        <v>10</v>
      </c>
      <c r="J10" s="11">
        <v>10</v>
      </c>
      <c r="K10" s="14">
        <f>I10*J10</f>
        <v>100</v>
      </c>
      <c r="L10" s="14">
        <f>IF(J10&gt;=30,K10*4%,K10*3%)</f>
        <v>3</v>
      </c>
    </row>
    <row r="11" spans="1:12" hidden="1" outlineLevel="3" x14ac:dyDescent="0.25">
      <c r="A11" s="11">
        <v>19</v>
      </c>
      <c r="B11" s="12">
        <v>41633</v>
      </c>
      <c r="C11" s="13">
        <v>41633</v>
      </c>
      <c r="D11" s="11" t="s">
        <v>85</v>
      </c>
      <c r="E11" s="11" t="s">
        <v>86</v>
      </c>
      <c r="F11" s="11" t="s">
        <v>95</v>
      </c>
      <c r="G11" s="11" t="s">
        <v>96</v>
      </c>
      <c r="H11" s="11" t="s">
        <v>97</v>
      </c>
      <c r="I11" s="14">
        <v>3</v>
      </c>
      <c r="J11" s="11">
        <v>10</v>
      </c>
      <c r="K11" s="14">
        <f>I11*J11</f>
        <v>30</v>
      </c>
      <c r="L11" s="14">
        <f>IF(J11&gt;=30,K11*4%,K11*3%)</f>
        <v>0.89999999999999991</v>
      </c>
    </row>
    <row r="12" spans="1:12" hidden="1" outlineLevel="3" x14ac:dyDescent="0.25">
      <c r="A12" s="11">
        <v>19</v>
      </c>
      <c r="B12" s="12">
        <v>41633</v>
      </c>
      <c r="C12" s="13">
        <v>41633</v>
      </c>
      <c r="D12" s="11" t="s">
        <v>85</v>
      </c>
      <c r="E12" s="11" t="s">
        <v>86</v>
      </c>
      <c r="F12" s="11" t="s">
        <v>92</v>
      </c>
      <c r="G12" s="11" t="s">
        <v>93</v>
      </c>
      <c r="H12" s="11" t="s">
        <v>94</v>
      </c>
      <c r="I12" s="14">
        <v>2.5</v>
      </c>
      <c r="J12" s="11">
        <v>10</v>
      </c>
      <c r="K12" s="14">
        <f>I12*J12</f>
        <v>25</v>
      </c>
      <c r="L12" s="14">
        <f>IF(J12&gt;=30,K12*4%,K12*3%)</f>
        <v>0.75</v>
      </c>
    </row>
    <row r="13" spans="1:12" outlineLevel="2" collapsed="1" x14ac:dyDescent="0.25">
      <c r="A13" s="22" t="s">
        <v>154</v>
      </c>
      <c r="B13" s="12"/>
      <c r="C13" s="13"/>
      <c r="D13" s="11"/>
      <c r="E13" s="11"/>
      <c r="F13" s="11"/>
      <c r="G13" s="11">
        <f>SUBTOTAL(3,G7:G12)</f>
        <v>6</v>
      </c>
      <c r="H13" s="11"/>
      <c r="I13" s="14"/>
      <c r="J13" s="11"/>
      <c r="K13" s="14"/>
      <c r="L13" s="14"/>
    </row>
    <row r="14" spans="1:12" hidden="1" outlineLevel="3" x14ac:dyDescent="0.25">
      <c r="A14" s="11">
        <v>20</v>
      </c>
      <c r="B14" s="12">
        <v>41643</v>
      </c>
      <c r="C14" s="13">
        <v>41643</v>
      </c>
      <c r="D14" s="11" t="s">
        <v>85</v>
      </c>
      <c r="E14" s="11" t="s">
        <v>103</v>
      </c>
      <c r="F14" s="11" t="s">
        <v>87</v>
      </c>
      <c r="G14" s="11" t="s">
        <v>88</v>
      </c>
      <c r="H14" s="11" t="s">
        <v>89</v>
      </c>
      <c r="I14" s="14">
        <v>15</v>
      </c>
      <c r="J14" s="11">
        <v>10</v>
      </c>
      <c r="K14" s="14">
        <f>I14*J14</f>
        <v>150</v>
      </c>
      <c r="L14" s="14">
        <f>IF(J14&gt;=30,K14*4%,K14*3%)</f>
        <v>4.5</v>
      </c>
    </row>
    <row r="15" spans="1:12" hidden="1" outlineLevel="3" x14ac:dyDescent="0.25">
      <c r="A15" s="11">
        <v>20</v>
      </c>
      <c r="B15" s="12">
        <v>41643</v>
      </c>
      <c r="C15" s="13">
        <v>41643</v>
      </c>
      <c r="D15" s="11" t="s">
        <v>85</v>
      </c>
      <c r="E15" s="11" t="s">
        <v>103</v>
      </c>
      <c r="F15" s="11" t="s">
        <v>90</v>
      </c>
      <c r="G15" s="11" t="s">
        <v>91</v>
      </c>
      <c r="H15" s="11" t="s">
        <v>89</v>
      </c>
      <c r="I15" s="14">
        <v>12</v>
      </c>
      <c r="J15" s="11">
        <v>10</v>
      </c>
      <c r="K15" s="14">
        <f>I15*J15</f>
        <v>120</v>
      </c>
      <c r="L15" s="14">
        <f>IF(J15&gt;=30,K15*4%,K15*3%)</f>
        <v>3.5999999999999996</v>
      </c>
    </row>
    <row r="16" spans="1:12" hidden="1" outlineLevel="3" x14ac:dyDescent="0.25">
      <c r="A16" s="11">
        <v>20</v>
      </c>
      <c r="B16" s="12">
        <v>41643</v>
      </c>
      <c r="C16" s="13">
        <v>41643</v>
      </c>
      <c r="D16" s="11" t="s">
        <v>85</v>
      </c>
      <c r="E16" s="11" t="s">
        <v>103</v>
      </c>
      <c r="F16" s="11" t="s">
        <v>98</v>
      </c>
      <c r="G16" s="11" t="s">
        <v>99</v>
      </c>
      <c r="H16" s="11" t="s">
        <v>89</v>
      </c>
      <c r="I16" s="14">
        <v>10</v>
      </c>
      <c r="J16" s="11">
        <v>10</v>
      </c>
      <c r="K16" s="14">
        <f>I16*J16</f>
        <v>100</v>
      </c>
      <c r="L16" s="14">
        <f>IF(J16&gt;=30,K16*4%,K16*3%)</f>
        <v>3</v>
      </c>
    </row>
    <row r="17" spans="1:12" hidden="1" outlineLevel="3" x14ac:dyDescent="0.25">
      <c r="A17" s="11">
        <v>20</v>
      </c>
      <c r="B17" s="12">
        <v>41643</v>
      </c>
      <c r="C17" s="13">
        <v>41643</v>
      </c>
      <c r="D17" s="11" t="s">
        <v>85</v>
      </c>
      <c r="E17" s="11" t="s">
        <v>103</v>
      </c>
      <c r="F17" s="11" t="s">
        <v>95</v>
      </c>
      <c r="G17" s="11" t="s">
        <v>96</v>
      </c>
      <c r="H17" s="11" t="s">
        <v>97</v>
      </c>
      <c r="I17" s="14">
        <v>3</v>
      </c>
      <c r="J17" s="11">
        <v>10</v>
      </c>
      <c r="K17" s="14">
        <f>I17*J17</f>
        <v>30</v>
      </c>
      <c r="L17" s="14">
        <f>IF(J17&gt;=30,K17*4%,K17*3%)</f>
        <v>0.89999999999999991</v>
      </c>
    </row>
    <row r="18" spans="1:12" hidden="1" outlineLevel="3" x14ac:dyDescent="0.25">
      <c r="A18" s="11">
        <v>20</v>
      </c>
      <c r="B18" s="12">
        <v>41643</v>
      </c>
      <c r="C18" s="13">
        <v>41643</v>
      </c>
      <c r="D18" s="11" t="s">
        <v>85</v>
      </c>
      <c r="E18" s="11" t="s">
        <v>103</v>
      </c>
      <c r="F18" s="11" t="s">
        <v>92</v>
      </c>
      <c r="G18" s="11" t="s">
        <v>93</v>
      </c>
      <c r="H18" s="11" t="s">
        <v>94</v>
      </c>
      <c r="I18" s="14">
        <v>2.5</v>
      </c>
      <c r="J18" s="11">
        <v>10</v>
      </c>
      <c r="K18" s="14">
        <f>I18*J18</f>
        <v>25</v>
      </c>
      <c r="L18" s="14">
        <f>IF(J18&gt;=30,K18*4%,K18*3%)</f>
        <v>0.75</v>
      </c>
    </row>
    <row r="19" spans="1:12" outlineLevel="2" collapsed="1" x14ac:dyDescent="0.25">
      <c r="A19" s="22" t="s">
        <v>155</v>
      </c>
      <c r="B19" s="12"/>
      <c r="C19" s="13"/>
      <c r="D19" s="11"/>
      <c r="E19" s="11"/>
      <c r="F19" s="11"/>
      <c r="G19" s="11">
        <f>SUBTOTAL(3,G14:G18)</f>
        <v>5</v>
      </c>
      <c r="H19" s="11"/>
      <c r="I19" s="14"/>
      <c r="J19" s="11"/>
      <c r="K19" s="14"/>
      <c r="L19" s="14"/>
    </row>
    <row r="20" spans="1:12" hidden="1" outlineLevel="3" x14ac:dyDescent="0.25">
      <c r="A20" s="11">
        <v>21</v>
      </c>
      <c r="B20" s="12">
        <v>41288</v>
      </c>
      <c r="C20" s="13">
        <v>41288</v>
      </c>
      <c r="D20" s="11" t="s">
        <v>85</v>
      </c>
      <c r="E20" s="11" t="s">
        <v>86</v>
      </c>
      <c r="F20" s="11" t="s">
        <v>87</v>
      </c>
      <c r="G20" s="11" t="s">
        <v>88</v>
      </c>
      <c r="H20" s="11" t="s">
        <v>89</v>
      </c>
      <c r="I20" s="14">
        <v>15</v>
      </c>
      <c r="J20" s="11">
        <v>50</v>
      </c>
      <c r="K20" s="14">
        <f>I20*J20</f>
        <v>750</v>
      </c>
      <c r="L20" s="14">
        <f>IF(J20&gt;=30,K20*4%,K20*3%)</f>
        <v>30</v>
      </c>
    </row>
    <row r="21" spans="1:12" hidden="1" outlineLevel="3" x14ac:dyDescent="0.25">
      <c r="A21" s="11">
        <v>21</v>
      </c>
      <c r="B21" s="12">
        <v>41288</v>
      </c>
      <c r="C21" s="13">
        <v>41288</v>
      </c>
      <c r="D21" s="11" t="s">
        <v>85</v>
      </c>
      <c r="E21" s="11" t="s">
        <v>86</v>
      </c>
      <c r="F21" s="11" t="s">
        <v>100</v>
      </c>
      <c r="G21" s="11" t="s">
        <v>101</v>
      </c>
      <c r="H21" s="11" t="s">
        <v>102</v>
      </c>
      <c r="I21" s="14">
        <v>25</v>
      </c>
      <c r="J21" s="11">
        <v>30</v>
      </c>
      <c r="K21" s="14">
        <f>I21*J21</f>
        <v>750</v>
      </c>
      <c r="L21" s="14">
        <f>IF(J21&gt;=30,K21*4%,K21*3%)</f>
        <v>30</v>
      </c>
    </row>
    <row r="22" spans="1:12" hidden="1" outlineLevel="3" x14ac:dyDescent="0.25">
      <c r="A22" s="11">
        <v>21</v>
      </c>
      <c r="B22" s="12">
        <v>41288</v>
      </c>
      <c r="C22" s="13">
        <v>41288</v>
      </c>
      <c r="D22" s="11" t="s">
        <v>85</v>
      </c>
      <c r="E22" s="11" t="s">
        <v>86</v>
      </c>
      <c r="F22" s="11" t="s">
        <v>90</v>
      </c>
      <c r="G22" s="11" t="s">
        <v>91</v>
      </c>
      <c r="H22" s="11" t="s">
        <v>89</v>
      </c>
      <c r="I22" s="14">
        <v>12</v>
      </c>
      <c r="J22" s="11">
        <v>40</v>
      </c>
      <c r="K22" s="14">
        <f>I22*J22</f>
        <v>480</v>
      </c>
      <c r="L22" s="14">
        <f>IF(J22&gt;=30,K22*4%,K22*3%)</f>
        <v>19.2</v>
      </c>
    </row>
    <row r="23" spans="1:12" hidden="1" outlineLevel="3" x14ac:dyDescent="0.25">
      <c r="A23" s="11">
        <v>21</v>
      </c>
      <c r="B23" s="12">
        <v>41288</v>
      </c>
      <c r="C23" s="13">
        <v>41288</v>
      </c>
      <c r="D23" s="11" t="s">
        <v>85</v>
      </c>
      <c r="E23" s="11" t="s">
        <v>86</v>
      </c>
      <c r="F23" s="11" t="s">
        <v>98</v>
      </c>
      <c r="G23" s="11" t="s">
        <v>99</v>
      </c>
      <c r="H23" s="11" t="s">
        <v>89</v>
      </c>
      <c r="I23" s="14">
        <v>10</v>
      </c>
      <c r="J23" s="11">
        <v>30</v>
      </c>
      <c r="K23" s="14">
        <f>I23*J23</f>
        <v>300</v>
      </c>
      <c r="L23" s="14">
        <f>IF(J23&gt;=30,K23*4%,K23*3%)</f>
        <v>12</v>
      </c>
    </row>
    <row r="24" spans="1:12" hidden="1" outlineLevel="3" x14ac:dyDescent="0.25">
      <c r="A24" s="11">
        <v>21</v>
      </c>
      <c r="B24" s="12">
        <v>41288</v>
      </c>
      <c r="C24" s="13">
        <v>41288</v>
      </c>
      <c r="D24" s="11" t="s">
        <v>85</v>
      </c>
      <c r="E24" s="11" t="s">
        <v>86</v>
      </c>
      <c r="F24" s="11" t="s">
        <v>95</v>
      </c>
      <c r="G24" s="11" t="s">
        <v>96</v>
      </c>
      <c r="H24" s="15" t="s">
        <v>97</v>
      </c>
      <c r="I24" s="14">
        <v>3</v>
      </c>
      <c r="J24" s="11">
        <v>30</v>
      </c>
      <c r="K24" s="14">
        <f>I24*J24</f>
        <v>90</v>
      </c>
      <c r="L24" s="14">
        <f>IF(J24&gt;=30,K24*4%,K24*3%)</f>
        <v>3.6</v>
      </c>
    </row>
    <row r="25" spans="1:12" hidden="1" outlineLevel="3" x14ac:dyDescent="0.25">
      <c r="A25" s="11">
        <v>21</v>
      </c>
      <c r="B25" s="12">
        <v>41288</v>
      </c>
      <c r="C25" s="13">
        <v>41288</v>
      </c>
      <c r="D25" s="11" t="s">
        <v>85</v>
      </c>
      <c r="E25" s="11" t="s">
        <v>86</v>
      </c>
      <c r="F25" s="11" t="s">
        <v>92</v>
      </c>
      <c r="G25" s="11" t="s">
        <v>93</v>
      </c>
      <c r="H25" s="11" t="s">
        <v>94</v>
      </c>
      <c r="I25" s="14">
        <v>2.5</v>
      </c>
      <c r="J25" s="11">
        <v>30</v>
      </c>
      <c r="K25" s="14">
        <f>I25*J25</f>
        <v>75</v>
      </c>
      <c r="L25" s="14">
        <f>IF(J25&gt;=30,K25*4%,K25*3%)</f>
        <v>3</v>
      </c>
    </row>
    <row r="26" spans="1:12" outlineLevel="2" collapsed="1" x14ac:dyDescent="0.25">
      <c r="A26" s="22" t="s">
        <v>156</v>
      </c>
      <c r="B26" s="12"/>
      <c r="C26" s="13"/>
      <c r="D26" s="11"/>
      <c r="E26" s="11"/>
      <c r="F26" s="11"/>
      <c r="G26" s="11">
        <f>SUBTOTAL(3,G20:G25)</f>
        <v>6</v>
      </c>
      <c r="H26" s="11"/>
      <c r="I26" s="14"/>
      <c r="J26" s="11"/>
      <c r="K26" s="14"/>
      <c r="L26" s="14"/>
    </row>
    <row r="27" spans="1:12" hidden="1" outlineLevel="3" x14ac:dyDescent="0.25">
      <c r="A27" s="11">
        <v>22</v>
      </c>
      <c r="B27" s="12">
        <v>41298</v>
      </c>
      <c r="C27" s="13">
        <v>41298</v>
      </c>
      <c r="D27" s="11" t="s">
        <v>85</v>
      </c>
      <c r="E27" s="11" t="s">
        <v>103</v>
      </c>
      <c r="F27" s="11" t="s">
        <v>100</v>
      </c>
      <c r="G27" s="11" t="s">
        <v>101</v>
      </c>
      <c r="H27" s="11" t="s">
        <v>102</v>
      </c>
      <c r="I27" s="14">
        <v>25</v>
      </c>
      <c r="J27" s="11">
        <v>20</v>
      </c>
      <c r="K27" s="14">
        <f>I27*J27</f>
        <v>500</v>
      </c>
      <c r="L27" s="14">
        <f>IF(J27&gt;=30,K27*4%,K27*3%)</f>
        <v>15</v>
      </c>
    </row>
    <row r="28" spans="1:12" hidden="1" outlineLevel="3" x14ac:dyDescent="0.25">
      <c r="A28" s="11">
        <v>22</v>
      </c>
      <c r="B28" s="12">
        <v>41298</v>
      </c>
      <c r="C28" s="13">
        <v>41298</v>
      </c>
      <c r="D28" s="11" t="s">
        <v>85</v>
      </c>
      <c r="E28" s="11" t="s">
        <v>103</v>
      </c>
      <c r="F28" s="11" t="s">
        <v>98</v>
      </c>
      <c r="G28" s="11" t="s">
        <v>99</v>
      </c>
      <c r="H28" s="11" t="s">
        <v>89</v>
      </c>
      <c r="I28" s="14">
        <v>10</v>
      </c>
      <c r="J28" s="11">
        <v>20</v>
      </c>
      <c r="K28" s="14">
        <f>I28*J28</f>
        <v>200</v>
      </c>
      <c r="L28" s="14">
        <f>IF(J28&gt;=30,K28*4%,K28*3%)</f>
        <v>6</v>
      </c>
    </row>
    <row r="29" spans="1:12" hidden="1" outlineLevel="3" x14ac:dyDescent="0.25">
      <c r="A29" s="11">
        <v>22</v>
      </c>
      <c r="B29" s="12">
        <v>41298</v>
      </c>
      <c r="C29" s="13">
        <v>41298</v>
      </c>
      <c r="D29" s="11" t="s">
        <v>85</v>
      </c>
      <c r="E29" s="11" t="s">
        <v>103</v>
      </c>
      <c r="F29" s="11" t="s">
        <v>87</v>
      </c>
      <c r="G29" s="11" t="s">
        <v>88</v>
      </c>
      <c r="H29" s="11" t="s">
        <v>89</v>
      </c>
      <c r="I29" s="14">
        <v>15</v>
      </c>
      <c r="J29" s="11">
        <v>10</v>
      </c>
      <c r="K29" s="14">
        <f>I29*J29</f>
        <v>150</v>
      </c>
      <c r="L29" s="14">
        <f>IF(J29&gt;=30,K29*4%,K29*3%)</f>
        <v>4.5</v>
      </c>
    </row>
    <row r="30" spans="1:12" hidden="1" outlineLevel="3" x14ac:dyDescent="0.25">
      <c r="A30" s="11">
        <v>22</v>
      </c>
      <c r="B30" s="12">
        <v>41298</v>
      </c>
      <c r="C30" s="13">
        <v>41298</v>
      </c>
      <c r="D30" s="11" t="s">
        <v>85</v>
      </c>
      <c r="E30" s="11" t="s">
        <v>103</v>
      </c>
      <c r="F30" s="11" t="s">
        <v>90</v>
      </c>
      <c r="G30" s="11" t="s">
        <v>91</v>
      </c>
      <c r="H30" s="11" t="s">
        <v>89</v>
      </c>
      <c r="I30" s="14">
        <v>12</v>
      </c>
      <c r="J30" s="11">
        <v>10</v>
      </c>
      <c r="K30" s="14">
        <f>I30*J30</f>
        <v>120</v>
      </c>
      <c r="L30" s="14">
        <f>IF(J30&gt;=30,K30*4%,K30*3%)</f>
        <v>3.5999999999999996</v>
      </c>
    </row>
    <row r="31" spans="1:12" hidden="1" outlineLevel="3" x14ac:dyDescent="0.25">
      <c r="A31" s="11">
        <v>22</v>
      </c>
      <c r="B31" s="12">
        <v>41298</v>
      </c>
      <c r="C31" s="13">
        <v>41298</v>
      </c>
      <c r="D31" s="11" t="s">
        <v>85</v>
      </c>
      <c r="E31" s="11" t="s">
        <v>103</v>
      </c>
      <c r="F31" s="11" t="s">
        <v>95</v>
      </c>
      <c r="G31" s="11" t="s">
        <v>96</v>
      </c>
      <c r="H31" s="11" t="s">
        <v>97</v>
      </c>
      <c r="I31" s="14">
        <v>3</v>
      </c>
      <c r="J31" s="11">
        <v>30</v>
      </c>
      <c r="K31" s="14">
        <f>I31*J31</f>
        <v>90</v>
      </c>
      <c r="L31" s="14">
        <f>IF(J31&gt;=30,K31*4%,K31*3%)</f>
        <v>3.6</v>
      </c>
    </row>
    <row r="32" spans="1:12" hidden="1" outlineLevel="3" x14ac:dyDescent="0.25">
      <c r="A32" s="11">
        <v>22</v>
      </c>
      <c r="B32" s="12">
        <v>41298</v>
      </c>
      <c r="C32" s="13">
        <v>41298</v>
      </c>
      <c r="D32" s="11" t="s">
        <v>85</v>
      </c>
      <c r="E32" s="11" t="s">
        <v>103</v>
      </c>
      <c r="F32" s="11" t="s">
        <v>92</v>
      </c>
      <c r="G32" s="11" t="s">
        <v>93</v>
      </c>
      <c r="H32" s="11" t="s">
        <v>94</v>
      </c>
      <c r="I32" s="14">
        <v>2.5</v>
      </c>
      <c r="J32" s="11">
        <v>20</v>
      </c>
      <c r="K32" s="14">
        <f>I32*J32</f>
        <v>50</v>
      </c>
      <c r="L32" s="14">
        <f>IF(J32&gt;=30,K32*4%,K32*3%)</f>
        <v>1.5</v>
      </c>
    </row>
    <row r="33" spans="1:12" outlineLevel="2" collapsed="1" x14ac:dyDescent="0.25">
      <c r="A33" s="22" t="s">
        <v>157</v>
      </c>
      <c r="B33" s="12"/>
      <c r="C33" s="13"/>
      <c r="D33" s="11"/>
      <c r="E33" s="11"/>
      <c r="F33" s="11"/>
      <c r="G33" s="11">
        <f>SUBTOTAL(3,G27:G32)</f>
        <v>6</v>
      </c>
      <c r="H33" s="11"/>
      <c r="I33" s="14"/>
      <c r="J33" s="11"/>
      <c r="K33" s="14"/>
      <c r="L33" s="14"/>
    </row>
    <row r="34" spans="1:12" hidden="1" outlineLevel="3" x14ac:dyDescent="0.25">
      <c r="A34" s="11">
        <v>23</v>
      </c>
      <c r="B34" s="12">
        <v>41308</v>
      </c>
      <c r="C34" s="13">
        <v>41308</v>
      </c>
      <c r="D34" s="11" t="s">
        <v>85</v>
      </c>
      <c r="E34" s="11" t="s">
        <v>86</v>
      </c>
      <c r="F34" s="11" t="s">
        <v>87</v>
      </c>
      <c r="G34" s="11" t="s">
        <v>88</v>
      </c>
      <c r="H34" s="11" t="s">
        <v>89</v>
      </c>
      <c r="I34" s="14">
        <v>15</v>
      </c>
      <c r="J34" s="11">
        <v>40</v>
      </c>
      <c r="K34" s="14">
        <f>I34*J34</f>
        <v>600</v>
      </c>
      <c r="L34" s="14">
        <f>IF(J34&gt;=30,K34*4%,K34*3%)</f>
        <v>24</v>
      </c>
    </row>
    <row r="35" spans="1:12" hidden="1" outlineLevel="3" x14ac:dyDescent="0.25">
      <c r="A35" s="11">
        <v>23</v>
      </c>
      <c r="B35" s="12">
        <v>41308</v>
      </c>
      <c r="C35" s="13">
        <v>41308</v>
      </c>
      <c r="D35" s="11" t="s">
        <v>85</v>
      </c>
      <c r="E35" s="11" t="s">
        <v>86</v>
      </c>
      <c r="F35" s="11" t="s">
        <v>100</v>
      </c>
      <c r="G35" s="11" t="s">
        <v>101</v>
      </c>
      <c r="H35" s="11" t="s">
        <v>102</v>
      </c>
      <c r="I35" s="14">
        <v>25</v>
      </c>
      <c r="J35" s="11">
        <v>20</v>
      </c>
      <c r="K35" s="14">
        <f>I35*J35</f>
        <v>500</v>
      </c>
      <c r="L35" s="14">
        <f>IF(J35&gt;=30,K35*4%,K35*3%)</f>
        <v>15</v>
      </c>
    </row>
    <row r="36" spans="1:12" hidden="1" outlineLevel="3" x14ac:dyDescent="0.25">
      <c r="A36" s="11">
        <v>23</v>
      </c>
      <c r="B36" s="12">
        <v>41308</v>
      </c>
      <c r="C36" s="13">
        <v>41308</v>
      </c>
      <c r="D36" s="11" t="s">
        <v>85</v>
      </c>
      <c r="E36" s="11" t="s">
        <v>86</v>
      </c>
      <c r="F36" s="11" t="s">
        <v>90</v>
      </c>
      <c r="G36" s="11" t="s">
        <v>91</v>
      </c>
      <c r="H36" s="11" t="s">
        <v>89</v>
      </c>
      <c r="I36" s="14">
        <v>12</v>
      </c>
      <c r="J36" s="11">
        <v>30</v>
      </c>
      <c r="K36" s="14">
        <f>I36*J36</f>
        <v>360</v>
      </c>
      <c r="L36" s="14">
        <f>IF(J36&gt;=30,K36*4%,K36*3%)</f>
        <v>14.4</v>
      </c>
    </row>
    <row r="37" spans="1:12" hidden="1" outlineLevel="3" x14ac:dyDescent="0.25">
      <c r="A37" s="11">
        <v>23</v>
      </c>
      <c r="B37" s="12">
        <v>41308</v>
      </c>
      <c r="C37" s="13">
        <v>41308</v>
      </c>
      <c r="D37" s="11" t="s">
        <v>85</v>
      </c>
      <c r="E37" s="11" t="s">
        <v>86</v>
      </c>
      <c r="F37" s="11" t="s">
        <v>98</v>
      </c>
      <c r="G37" s="11" t="s">
        <v>99</v>
      </c>
      <c r="H37" s="11" t="s">
        <v>89</v>
      </c>
      <c r="I37" s="14">
        <v>10</v>
      </c>
      <c r="J37" s="11">
        <v>20</v>
      </c>
      <c r="K37" s="14">
        <f>I37*J37</f>
        <v>200</v>
      </c>
      <c r="L37" s="14">
        <f>IF(J37&gt;=30,K37*4%,K37*3%)</f>
        <v>6</v>
      </c>
    </row>
    <row r="38" spans="1:12" hidden="1" outlineLevel="3" x14ac:dyDescent="0.25">
      <c r="A38" s="11">
        <v>23</v>
      </c>
      <c r="B38" s="12">
        <v>41308</v>
      </c>
      <c r="C38" s="13">
        <v>41308</v>
      </c>
      <c r="D38" s="11" t="s">
        <v>85</v>
      </c>
      <c r="E38" s="11" t="s">
        <v>86</v>
      </c>
      <c r="F38" s="11" t="s">
        <v>92</v>
      </c>
      <c r="G38" s="11" t="s">
        <v>93</v>
      </c>
      <c r="H38" s="11" t="s">
        <v>94</v>
      </c>
      <c r="I38" s="14">
        <v>2.5</v>
      </c>
      <c r="J38" s="11">
        <v>40</v>
      </c>
      <c r="K38" s="14">
        <f>I38*J38</f>
        <v>100</v>
      </c>
      <c r="L38" s="14">
        <f>IF(J38&gt;=30,K38*4%,K38*3%)</f>
        <v>4</v>
      </c>
    </row>
    <row r="39" spans="1:12" hidden="1" outlineLevel="3" x14ac:dyDescent="0.25">
      <c r="A39" s="11">
        <v>23</v>
      </c>
      <c r="B39" s="12">
        <v>41308</v>
      </c>
      <c r="C39" s="13">
        <v>41308</v>
      </c>
      <c r="D39" s="11" t="s">
        <v>85</v>
      </c>
      <c r="E39" s="11" t="s">
        <v>86</v>
      </c>
      <c r="F39" s="11" t="s">
        <v>95</v>
      </c>
      <c r="G39" s="11" t="s">
        <v>96</v>
      </c>
      <c r="H39" s="11" t="s">
        <v>97</v>
      </c>
      <c r="I39" s="14">
        <v>3</v>
      </c>
      <c r="J39" s="11">
        <v>30</v>
      </c>
      <c r="K39" s="14">
        <f>I39*J39</f>
        <v>90</v>
      </c>
      <c r="L39" s="14">
        <f>IF(J39&gt;=30,K39*4%,K39*3%)</f>
        <v>3.6</v>
      </c>
    </row>
    <row r="40" spans="1:12" outlineLevel="2" collapsed="1" x14ac:dyDescent="0.25">
      <c r="A40" s="22" t="s">
        <v>158</v>
      </c>
      <c r="B40" s="12"/>
      <c r="C40" s="13"/>
      <c r="D40" s="11"/>
      <c r="E40" s="11"/>
      <c r="F40" s="11"/>
      <c r="G40" s="11">
        <f>SUBTOTAL(3,G34:G39)</f>
        <v>6</v>
      </c>
      <c r="H40" s="11"/>
      <c r="I40" s="14"/>
      <c r="J40" s="11"/>
      <c r="K40" s="14"/>
      <c r="L40" s="14"/>
    </row>
    <row r="41" spans="1:12" hidden="1" outlineLevel="3" x14ac:dyDescent="0.25">
      <c r="A41" s="11">
        <v>24</v>
      </c>
      <c r="B41" s="12">
        <v>41318</v>
      </c>
      <c r="C41" s="13">
        <v>41318</v>
      </c>
      <c r="D41" s="11" t="s">
        <v>85</v>
      </c>
      <c r="E41" s="11" t="s">
        <v>103</v>
      </c>
      <c r="F41" s="11" t="s">
        <v>100</v>
      </c>
      <c r="G41" s="11" t="s">
        <v>101</v>
      </c>
      <c r="H41" s="11" t="s">
        <v>102</v>
      </c>
      <c r="I41" s="14">
        <v>25</v>
      </c>
      <c r="J41" s="11">
        <v>40</v>
      </c>
      <c r="K41" s="14">
        <f>I41*J41</f>
        <v>1000</v>
      </c>
      <c r="L41" s="14">
        <f>IF(J41&gt;=30,K41*4%,K41*3%)</f>
        <v>40</v>
      </c>
    </row>
    <row r="42" spans="1:12" hidden="1" outlineLevel="3" x14ac:dyDescent="0.25">
      <c r="A42" s="11">
        <v>24</v>
      </c>
      <c r="B42" s="12">
        <v>41318</v>
      </c>
      <c r="C42" s="13">
        <v>41318</v>
      </c>
      <c r="D42" s="11" t="s">
        <v>85</v>
      </c>
      <c r="E42" s="11" t="s">
        <v>103</v>
      </c>
      <c r="F42" s="11" t="s">
        <v>87</v>
      </c>
      <c r="G42" s="11" t="s">
        <v>88</v>
      </c>
      <c r="H42" s="11" t="s">
        <v>89</v>
      </c>
      <c r="I42" s="14">
        <v>15</v>
      </c>
      <c r="J42" s="11">
        <v>30</v>
      </c>
      <c r="K42" s="14">
        <f>I42*J42</f>
        <v>450</v>
      </c>
      <c r="L42" s="14">
        <f>IF(J42&gt;=30,K42*4%,K42*3%)</f>
        <v>18</v>
      </c>
    </row>
    <row r="43" spans="1:12" hidden="1" outlineLevel="3" x14ac:dyDescent="0.25">
      <c r="A43" s="11">
        <v>24</v>
      </c>
      <c r="B43" s="12">
        <v>41318</v>
      </c>
      <c r="C43" s="13">
        <v>41318</v>
      </c>
      <c r="D43" s="11" t="s">
        <v>85</v>
      </c>
      <c r="E43" s="11" t="s">
        <v>103</v>
      </c>
      <c r="F43" s="11" t="s">
        <v>98</v>
      </c>
      <c r="G43" s="11" t="s">
        <v>99</v>
      </c>
      <c r="H43" s="11" t="s">
        <v>89</v>
      </c>
      <c r="I43" s="14">
        <v>10</v>
      </c>
      <c r="J43" s="11">
        <v>30</v>
      </c>
      <c r="K43" s="14">
        <f>I43*J43</f>
        <v>300</v>
      </c>
      <c r="L43" s="14">
        <f>IF(J43&gt;=30,K43*4%,K43*3%)</f>
        <v>12</v>
      </c>
    </row>
    <row r="44" spans="1:12" hidden="1" outlineLevel="3" x14ac:dyDescent="0.25">
      <c r="A44" s="11">
        <v>24</v>
      </c>
      <c r="B44" s="12">
        <v>41318</v>
      </c>
      <c r="C44" s="13">
        <v>41318</v>
      </c>
      <c r="D44" s="11" t="s">
        <v>85</v>
      </c>
      <c r="E44" s="11" t="s">
        <v>103</v>
      </c>
      <c r="F44" s="11" t="s">
        <v>90</v>
      </c>
      <c r="G44" s="11" t="s">
        <v>91</v>
      </c>
      <c r="H44" s="11" t="s">
        <v>89</v>
      </c>
      <c r="I44" s="14">
        <v>12</v>
      </c>
      <c r="J44" s="11">
        <v>20</v>
      </c>
      <c r="K44" s="14">
        <f>I44*J44</f>
        <v>240</v>
      </c>
      <c r="L44" s="14">
        <f>IF(J44&gt;=30,K44*4%,K44*3%)</f>
        <v>7.1999999999999993</v>
      </c>
    </row>
    <row r="45" spans="1:12" hidden="1" outlineLevel="3" x14ac:dyDescent="0.25">
      <c r="A45" s="11">
        <v>24</v>
      </c>
      <c r="B45" s="12">
        <v>41318</v>
      </c>
      <c r="C45" s="13">
        <v>41318</v>
      </c>
      <c r="D45" s="11" t="s">
        <v>85</v>
      </c>
      <c r="E45" s="11" t="s">
        <v>103</v>
      </c>
      <c r="F45" s="11" t="s">
        <v>95</v>
      </c>
      <c r="G45" s="11" t="s">
        <v>96</v>
      </c>
      <c r="H45" s="11" t="s">
        <v>97</v>
      </c>
      <c r="I45" s="14">
        <v>3</v>
      </c>
      <c r="J45" s="11">
        <v>40</v>
      </c>
      <c r="K45" s="14">
        <f>I45*J45</f>
        <v>120</v>
      </c>
      <c r="L45" s="14">
        <f>IF(J45&gt;=30,K45*4%,K45*3%)</f>
        <v>4.8</v>
      </c>
    </row>
    <row r="46" spans="1:12" hidden="1" outlineLevel="3" x14ac:dyDescent="0.25">
      <c r="A46" s="11">
        <v>24</v>
      </c>
      <c r="B46" s="12">
        <v>41318</v>
      </c>
      <c r="C46" s="13">
        <v>41318</v>
      </c>
      <c r="D46" s="11" t="s">
        <v>85</v>
      </c>
      <c r="E46" s="11" t="s">
        <v>103</v>
      </c>
      <c r="F46" s="11" t="s">
        <v>92</v>
      </c>
      <c r="G46" s="11" t="s">
        <v>93</v>
      </c>
      <c r="H46" s="11" t="s">
        <v>94</v>
      </c>
      <c r="I46" s="14">
        <v>2.5</v>
      </c>
      <c r="J46" s="11">
        <v>30</v>
      </c>
      <c r="K46" s="14">
        <f>I46*J46</f>
        <v>75</v>
      </c>
      <c r="L46" s="14">
        <f>IF(J46&gt;=30,K46*4%,K46*3%)</f>
        <v>3</v>
      </c>
    </row>
    <row r="47" spans="1:12" outlineLevel="2" collapsed="1" x14ac:dyDescent="0.25">
      <c r="A47" s="22" t="s">
        <v>159</v>
      </c>
      <c r="B47" s="12"/>
      <c r="C47" s="13"/>
      <c r="D47" s="11"/>
      <c r="E47" s="11"/>
      <c r="F47" s="11"/>
      <c r="G47" s="11">
        <f>SUBTOTAL(3,G41:G46)</f>
        <v>6</v>
      </c>
      <c r="H47" s="11"/>
      <c r="I47" s="14"/>
      <c r="J47" s="11"/>
      <c r="K47" s="14"/>
      <c r="L47" s="14"/>
    </row>
    <row r="48" spans="1:12" hidden="1" outlineLevel="3" x14ac:dyDescent="0.25">
      <c r="A48" s="11">
        <v>25</v>
      </c>
      <c r="B48" s="12">
        <v>41328</v>
      </c>
      <c r="C48" s="13">
        <v>41328</v>
      </c>
      <c r="D48" s="11" t="s">
        <v>85</v>
      </c>
      <c r="E48" s="11" t="s">
        <v>86</v>
      </c>
      <c r="F48" s="11" t="s">
        <v>100</v>
      </c>
      <c r="G48" s="11" t="s">
        <v>101</v>
      </c>
      <c r="H48" s="11" t="s">
        <v>102</v>
      </c>
      <c r="I48" s="14">
        <v>25</v>
      </c>
      <c r="J48" s="11">
        <v>40</v>
      </c>
      <c r="K48" s="14">
        <f>I48*J48</f>
        <v>1000</v>
      </c>
      <c r="L48" s="14">
        <f>IF(J48&gt;=30,K48*4%,K48*3%)</f>
        <v>40</v>
      </c>
    </row>
    <row r="49" spans="1:12" hidden="1" outlineLevel="3" x14ac:dyDescent="0.25">
      <c r="A49" s="11">
        <v>25</v>
      </c>
      <c r="B49" s="12">
        <v>41328</v>
      </c>
      <c r="C49" s="13">
        <v>41328</v>
      </c>
      <c r="D49" s="11" t="s">
        <v>85</v>
      </c>
      <c r="E49" s="11" t="s">
        <v>86</v>
      </c>
      <c r="F49" s="11" t="s">
        <v>90</v>
      </c>
      <c r="G49" s="11" t="s">
        <v>91</v>
      </c>
      <c r="H49" s="11" t="s">
        <v>89</v>
      </c>
      <c r="I49" s="14">
        <v>12</v>
      </c>
      <c r="J49" s="11">
        <v>50</v>
      </c>
      <c r="K49" s="14">
        <f>I49*J49</f>
        <v>600</v>
      </c>
      <c r="L49" s="14">
        <f>IF(J49&gt;=30,K49*4%,K49*3%)</f>
        <v>24</v>
      </c>
    </row>
    <row r="50" spans="1:12" hidden="1" outlineLevel="3" x14ac:dyDescent="0.25">
      <c r="A50" s="11">
        <v>25</v>
      </c>
      <c r="B50" s="12">
        <v>41328</v>
      </c>
      <c r="C50" s="13">
        <v>41328</v>
      </c>
      <c r="D50" s="11" t="s">
        <v>85</v>
      </c>
      <c r="E50" s="11" t="s">
        <v>86</v>
      </c>
      <c r="F50" s="11" t="s">
        <v>98</v>
      </c>
      <c r="G50" s="11" t="s">
        <v>99</v>
      </c>
      <c r="H50" s="11" t="s">
        <v>89</v>
      </c>
      <c r="I50" s="14">
        <v>10</v>
      </c>
      <c r="J50" s="11">
        <v>40</v>
      </c>
      <c r="K50" s="14">
        <f>I50*J50</f>
        <v>400</v>
      </c>
      <c r="L50" s="14">
        <f>IF(J50&gt;=30,K50*4%,K50*3%)</f>
        <v>16</v>
      </c>
    </row>
    <row r="51" spans="1:12" hidden="1" outlineLevel="3" x14ac:dyDescent="0.25">
      <c r="A51" s="11">
        <v>25</v>
      </c>
      <c r="B51" s="12">
        <v>41328</v>
      </c>
      <c r="C51" s="13">
        <v>41328</v>
      </c>
      <c r="D51" s="11" t="s">
        <v>85</v>
      </c>
      <c r="E51" s="11" t="s">
        <v>86</v>
      </c>
      <c r="F51" s="11" t="s">
        <v>87</v>
      </c>
      <c r="G51" s="11" t="s">
        <v>88</v>
      </c>
      <c r="H51" s="11" t="s">
        <v>89</v>
      </c>
      <c r="I51" s="14">
        <v>15</v>
      </c>
      <c r="J51" s="11">
        <v>10</v>
      </c>
      <c r="K51" s="14">
        <f>I51*J51</f>
        <v>150</v>
      </c>
      <c r="L51" s="14">
        <f>IF(J51&gt;=30,K51*4%,K51*3%)</f>
        <v>4.5</v>
      </c>
    </row>
    <row r="52" spans="1:12" hidden="1" outlineLevel="3" x14ac:dyDescent="0.25">
      <c r="A52" s="11">
        <v>25</v>
      </c>
      <c r="B52" s="12">
        <v>41328</v>
      </c>
      <c r="C52" s="13">
        <v>41328</v>
      </c>
      <c r="D52" s="11" t="s">
        <v>85</v>
      </c>
      <c r="E52" s="11" t="s">
        <v>86</v>
      </c>
      <c r="F52" s="11" t="s">
        <v>95</v>
      </c>
      <c r="G52" s="11" t="s">
        <v>96</v>
      </c>
      <c r="H52" s="11" t="s">
        <v>97</v>
      </c>
      <c r="I52" s="14">
        <v>3</v>
      </c>
      <c r="J52" s="11">
        <v>30</v>
      </c>
      <c r="K52" s="14">
        <f>I52*J52</f>
        <v>90</v>
      </c>
      <c r="L52" s="14">
        <f>IF(J52&gt;=30,K52*4%,K52*3%)</f>
        <v>3.6</v>
      </c>
    </row>
    <row r="53" spans="1:12" hidden="1" outlineLevel="3" x14ac:dyDescent="0.25">
      <c r="A53" s="11">
        <v>25</v>
      </c>
      <c r="B53" s="12">
        <v>41328</v>
      </c>
      <c r="C53" s="13">
        <v>41328</v>
      </c>
      <c r="D53" s="11" t="s">
        <v>85</v>
      </c>
      <c r="E53" s="11" t="s">
        <v>86</v>
      </c>
      <c r="F53" s="11" t="s">
        <v>92</v>
      </c>
      <c r="G53" s="11" t="s">
        <v>93</v>
      </c>
      <c r="H53" s="11" t="s">
        <v>94</v>
      </c>
      <c r="I53" s="14">
        <v>2.5</v>
      </c>
      <c r="J53" s="11">
        <v>20</v>
      </c>
      <c r="K53" s="14">
        <f>I53*J53</f>
        <v>50</v>
      </c>
      <c r="L53" s="14">
        <f>IF(J53&gt;=30,K53*4%,K53*3%)</f>
        <v>1.5</v>
      </c>
    </row>
    <row r="54" spans="1:12" outlineLevel="2" collapsed="1" x14ac:dyDescent="0.25">
      <c r="A54" s="22" t="s">
        <v>160</v>
      </c>
      <c r="B54" s="12"/>
      <c r="C54" s="13"/>
      <c r="D54" s="11"/>
      <c r="E54" s="11"/>
      <c r="F54" s="11"/>
      <c r="G54" s="11">
        <f>SUBTOTAL(3,G48:G53)</f>
        <v>6</v>
      </c>
      <c r="H54" s="11"/>
      <c r="I54" s="14"/>
      <c r="J54" s="11"/>
      <c r="K54" s="14"/>
      <c r="L54" s="14"/>
    </row>
    <row r="55" spans="1:12" hidden="1" outlineLevel="3" x14ac:dyDescent="0.25">
      <c r="A55" s="11">
        <v>26</v>
      </c>
      <c r="B55" s="12">
        <v>41338</v>
      </c>
      <c r="C55" s="13">
        <v>41338</v>
      </c>
      <c r="D55" s="11" t="s">
        <v>85</v>
      </c>
      <c r="E55" s="11" t="s">
        <v>103</v>
      </c>
      <c r="F55" s="11" t="s">
        <v>100</v>
      </c>
      <c r="G55" s="11" t="s">
        <v>101</v>
      </c>
      <c r="H55" s="11" t="s">
        <v>102</v>
      </c>
      <c r="I55" s="14">
        <v>25</v>
      </c>
      <c r="J55" s="11">
        <v>40</v>
      </c>
      <c r="K55" s="14">
        <f>I55*J55</f>
        <v>1000</v>
      </c>
      <c r="L55" s="14">
        <f>IF(J55&gt;=30,K55*4%,K55*3%)</f>
        <v>40</v>
      </c>
    </row>
    <row r="56" spans="1:12" hidden="1" outlineLevel="3" x14ac:dyDescent="0.25">
      <c r="A56" s="11">
        <v>26</v>
      </c>
      <c r="B56" s="12">
        <v>41307</v>
      </c>
      <c r="C56" s="13">
        <v>41307</v>
      </c>
      <c r="D56" s="11" t="s">
        <v>85</v>
      </c>
      <c r="E56" s="11" t="s">
        <v>103</v>
      </c>
      <c r="F56" s="11" t="s">
        <v>90</v>
      </c>
      <c r="G56" s="11" t="s">
        <v>91</v>
      </c>
      <c r="H56" s="11" t="s">
        <v>89</v>
      </c>
      <c r="I56" s="14">
        <v>12</v>
      </c>
      <c r="J56" s="11">
        <v>50</v>
      </c>
      <c r="K56" s="14">
        <f>I56*J56</f>
        <v>600</v>
      </c>
      <c r="L56" s="14">
        <f>IF(J56&gt;=30,K56*4%,K56*3%)</f>
        <v>24</v>
      </c>
    </row>
    <row r="57" spans="1:12" hidden="1" outlineLevel="3" x14ac:dyDescent="0.25">
      <c r="A57" s="11">
        <v>26</v>
      </c>
      <c r="B57" s="12">
        <v>41338</v>
      </c>
      <c r="C57" s="13">
        <v>41338</v>
      </c>
      <c r="D57" s="11" t="s">
        <v>85</v>
      </c>
      <c r="E57" s="11" t="s">
        <v>103</v>
      </c>
      <c r="F57" s="11" t="s">
        <v>98</v>
      </c>
      <c r="G57" s="11" t="s">
        <v>99</v>
      </c>
      <c r="H57" s="11" t="s">
        <v>89</v>
      </c>
      <c r="I57" s="14">
        <v>10</v>
      </c>
      <c r="J57" s="11">
        <v>40</v>
      </c>
      <c r="K57" s="14">
        <f>I57*J57</f>
        <v>400</v>
      </c>
      <c r="L57" s="14">
        <f>IF(J57&gt;=30,K57*4%,K57*3%)</f>
        <v>16</v>
      </c>
    </row>
    <row r="58" spans="1:12" hidden="1" outlineLevel="3" x14ac:dyDescent="0.25">
      <c r="A58" s="11">
        <v>26</v>
      </c>
      <c r="B58" s="12">
        <v>41338</v>
      </c>
      <c r="C58" s="13">
        <v>41338</v>
      </c>
      <c r="D58" s="11" t="s">
        <v>85</v>
      </c>
      <c r="E58" s="11" t="s">
        <v>103</v>
      </c>
      <c r="F58" s="11" t="s">
        <v>87</v>
      </c>
      <c r="G58" s="11" t="s">
        <v>88</v>
      </c>
      <c r="H58" s="11" t="s">
        <v>89</v>
      </c>
      <c r="I58" s="14">
        <v>15</v>
      </c>
      <c r="J58" s="11">
        <v>10</v>
      </c>
      <c r="K58" s="14">
        <f>I58*J58</f>
        <v>150</v>
      </c>
      <c r="L58" s="14">
        <f>IF(J58&gt;=30,K58*4%,K58*3%)</f>
        <v>4.5</v>
      </c>
    </row>
    <row r="59" spans="1:12" hidden="1" outlineLevel="3" x14ac:dyDescent="0.25">
      <c r="A59" s="11">
        <v>26</v>
      </c>
      <c r="B59" s="12">
        <v>41338</v>
      </c>
      <c r="C59" s="13">
        <v>41338</v>
      </c>
      <c r="D59" s="11" t="s">
        <v>85</v>
      </c>
      <c r="E59" s="11" t="s">
        <v>103</v>
      </c>
      <c r="F59" s="11" t="s">
        <v>95</v>
      </c>
      <c r="G59" s="11" t="s">
        <v>96</v>
      </c>
      <c r="H59" s="11" t="s">
        <v>97</v>
      </c>
      <c r="I59" s="14">
        <v>3</v>
      </c>
      <c r="J59" s="11">
        <v>30</v>
      </c>
      <c r="K59" s="14">
        <f>I59*J59</f>
        <v>90</v>
      </c>
      <c r="L59" s="14">
        <f>IF(J59&gt;=30,K59*4%,K59*3%)</f>
        <v>3.6</v>
      </c>
    </row>
    <row r="60" spans="1:12" hidden="1" outlineLevel="3" x14ac:dyDescent="0.25">
      <c r="A60" s="11">
        <v>26</v>
      </c>
      <c r="B60" s="12">
        <v>41338</v>
      </c>
      <c r="C60" s="13">
        <v>41338</v>
      </c>
      <c r="D60" s="11" t="s">
        <v>85</v>
      </c>
      <c r="E60" s="11" t="s">
        <v>103</v>
      </c>
      <c r="F60" s="11" t="s">
        <v>92</v>
      </c>
      <c r="G60" s="11" t="s">
        <v>93</v>
      </c>
      <c r="H60" s="11" t="s">
        <v>94</v>
      </c>
      <c r="I60" s="14">
        <v>2.5</v>
      </c>
      <c r="J60" s="11">
        <v>20</v>
      </c>
      <c r="K60" s="14">
        <f>I60*J60</f>
        <v>50</v>
      </c>
      <c r="L60" s="14">
        <f>IF(J60&gt;=30,K60*4%,K60*3%)</f>
        <v>1.5</v>
      </c>
    </row>
    <row r="61" spans="1:12" outlineLevel="2" collapsed="1" x14ac:dyDescent="0.25">
      <c r="A61" s="22" t="s">
        <v>161</v>
      </c>
      <c r="B61" s="12"/>
      <c r="C61" s="13"/>
      <c r="D61" s="11"/>
      <c r="E61" s="11"/>
      <c r="F61" s="11"/>
      <c r="G61" s="11">
        <f>SUBTOTAL(3,G55:G60)</f>
        <v>6</v>
      </c>
      <c r="H61" s="11"/>
      <c r="I61" s="14"/>
      <c r="J61" s="11"/>
      <c r="K61" s="14"/>
      <c r="L61" s="14"/>
    </row>
    <row r="62" spans="1:12" hidden="1" outlineLevel="3" x14ac:dyDescent="0.25">
      <c r="A62" s="11">
        <v>27</v>
      </c>
      <c r="B62" s="12">
        <v>41347</v>
      </c>
      <c r="C62" s="13">
        <v>41347</v>
      </c>
      <c r="D62" s="11" t="s">
        <v>85</v>
      </c>
      <c r="E62" s="11" t="s">
        <v>86</v>
      </c>
      <c r="F62" s="11" t="s">
        <v>100</v>
      </c>
      <c r="G62" s="11" t="s">
        <v>101</v>
      </c>
      <c r="H62" s="11" t="s">
        <v>102</v>
      </c>
      <c r="I62" s="14">
        <v>25</v>
      </c>
      <c r="J62" s="11">
        <v>20</v>
      </c>
      <c r="K62" s="14">
        <f>I62*J62</f>
        <v>500</v>
      </c>
      <c r="L62" s="14">
        <f>IF(J62&gt;=30,K62*4%,K62*3%)</f>
        <v>15</v>
      </c>
    </row>
    <row r="63" spans="1:12" hidden="1" outlineLevel="3" x14ac:dyDescent="0.25">
      <c r="A63" s="11">
        <v>27</v>
      </c>
      <c r="B63" s="12">
        <v>41347</v>
      </c>
      <c r="C63" s="13">
        <v>41347</v>
      </c>
      <c r="D63" s="11" t="s">
        <v>85</v>
      </c>
      <c r="E63" s="11" t="s">
        <v>86</v>
      </c>
      <c r="F63" s="11" t="s">
        <v>87</v>
      </c>
      <c r="G63" s="11" t="s">
        <v>88</v>
      </c>
      <c r="H63" s="11" t="s">
        <v>89</v>
      </c>
      <c r="I63" s="14">
        <v>15</v>
      </c>
      <c r="J63" s="11">
        <v>30</v>
      </c>
      <c r="K63" s="14">
        <f>I63*J63</f>
        <v>450</v>
      </c>
      <c r="L63" s="14">
        <f>IF(J63&gt;=30,K63*4%,K63*3%)</f>
        <v>18</v>
      </c>
    </row>
    <row r="64" spans="1:12" hidden="1" outlineLevel="3" x14ac:dyDescent="0.25">
      <c r="A64" s="11">
        <v>27</v>
      </c>
      <c r="B64" s="12">
        <v>41347</v>
      </c>
      <c r="C64" s="13">
        <v>41347</v>
      </c>
      <c r="D64" s="11" t="s">
        <v>85</v>
      </c>
      <c r="E64" s="11" t="s">
        <v>86</v>
      </c>
      <c r="F64" s="11" t="s">
        <v>98</v>
      </c>
      <c r="G64" s="11" t="s">
        <v>99</v>
      </c>
      <c r="H64" s="11" t="s">
        <v>89</v>
      </c>
      <c r="I64" s="14">
        <v>10</v>
      </c>
      <c r="J64" s="11">
        <v>30</v>
      </c>
      <c r="K64" s="14">
        <f>I64*J64</f>
        <v>300</v>
      </c>
      <c r="L64" s="14">
        <f>IF(J64&gt;=30,K64*4%,K64*3%)</f>
        <v>12</v>
      </c>
    </row>
    <row r="65" spans="1:12" hidden="1" outlineLevel="3" x14ac:dyDescent="0.25">
      <c r="A65" s="11">
        <v>27</v>
      </c>
      <c r="B65" s="12">
        <v>41347</v>
      </c>
      <c r="C65" s="13">
        <v>41347</v>
      </c>
      <c r="D65" s="11" t="s">
        <v>85</v>
      </c>
      <c r="E65" s="11" t="s">
        <v>86</v>
      </c>
      <c r="F65" s="11" t="s">
        <v>90</v>
      </c>
      <c r="G65" s="11" t="s">
        <v>91</v>
      </c>
      <c r="H65" s="11" t="s">
        <v>89</v>
      </c>
      <c r="I65" s="14">
        <v>12</v>
      </c>
      <c r="J65" s="11">
        <v>20</v>
      </c>
      <c r="K65" s="14">
        <f>I65*J65</f>
        <v>240</v>
      </c>
      <c r="L65" s="14">
        <f>IF(J65&gt;=30,K65*4%,K65*3%)</f>
        <v>7.1999999999999993</v>
      </c>
    </row>
    <row r="66" spans="1:12" hidden="1" outlineLevel="3" x14ac:dyDescent="0.25">
      <c r="A66" s="11">
        <v>27</v>
      </c>
      <c r="B66" s="12">
        <v>41347</v>
      </c>
      <c r="C66" s="13">
        <v>41347</v>
      </c>
      <c r="D66" s="11" t="s">
        <v>85</v>
      </c>
      <c r="E66" s="11" t="s">
        <v>86</v>
      </c>
      <c r="F66" s="11" t="s">
        <v>92</v>
      </c>
      <c r="G66" s="11" t="s">
        <v>93</v>
      </c>
      <c r="H66" s="11" t="s">
        <v>94</v>
      </c>
      <c r="I66" s="14">
        <v>2.5</v>
      </c>
      <c r="J66" s="11">
        <v>30</v>
      </c>
      <c r="K66" s="14">
        <f>I66*J66</f>
        <v>75</v>
      </c>
      <c r="L66" s="14">
        <f>IF(J66&gt;=30,K66*4%,K66*3%)</f>
        <v>3</v>
      </c>
    </row>
    <row r="67" spans="1:12" hidden="1" outlineLevel="3" x14ac:dyDescent="0.25">
      <c r="A67" s="11">
        <v>27</v>
      </c>
      <c r="B67" s="12">
        <v>41347</v>
      </c>
      <c r="C67" s="13">
        <v>41347</v>
      </c>
      <c r="D67" s="11" t="s">
        <v>85</v>
      </c>
      <c r="E67" s="11" t="s">
        <v>86</v>
      </c>
      <c r="F67" s="11" t="s">
        <v>95</v>
      </c>
      <c r="G67" s="11" t="s">
        <v>96</v>
      </c>
      <c r="H67" s="11" t="s">
        <v>97</v>
      </c>
      <c r="I67" s="14">
        <v>3</v>
      </c>
      <c r="J67" s="11">
        <v>20</v>
      </c>
      <c r="K67" s="14">
        <f>I67*J67</f>
        <v>60</v>
      </c>
      <c r="L67" s="14">
        <f>IF(J67&gt;=30,K67*4%,K67*3%)</f>
        <v>1.7999999999999998</v>
      </c>
    </row>
    <row r="68" spans="1:12" outlineLevel="2" collapsed="1" x14ac:dyDescent="0.25">
      <c r="A68" s="22" t="s">
        <v>162</v>
      </c>
      <c r="B68" s="12"/>
      <c r="C68" s="13"/>
      <c r="D68" s="11"/>
      <c r="E68" s="11"/>
      <c r="F68" s="11"/>
      <c r="G68" s="11">
        <f>SUBTOTAL(3,G62:G67)</f>
        <v>6</v>
      </c>
      <c r="H68" s="11"/>
      <c r="I68" s="14"/>
      <c r="J68" s="11"/>
      <c r="K68" s="14"/>
      <c r="L68" s="14"/>
    </row>
    <row r="69" spans="1:12" hidden="1" outlineLevel="3" x14ac:dyDescent="0.25">
      <c r="A69" s="11">
        <v>28</v>
      </c>
      <c r="B69" s="12">
        <v>41357</v>
      </c>
      <c r="C69" s="13">
        <v>41357</v>
      </c>
      <c r="D69" s="11" t="s">
        <v>85</v>
      </c>
      <c r="E69" s="11" t="s">
        <v>103</v>
      </c>
      <c r="F69" s="11" t="s">
        <v>90</v>
      </c>
      <c r="G69" s="11" t="s">
        <v>91</v>
      </c>
      <c r="H69" s="11" t="s">
        <v>89</v>
      </c>
      <c r="I69" s="14">
        <v>12</v>
      </c>
      <c r="J69" s="11">
        <v>30</v>
      </c>
      <c r="K69" s="14">
        <f>I69*J69</f>
        <v>360</v>
      </c>
      <c r="L69" s="14">
        <f>IF(J69&gt;=30,K69*4%,K69*3%)</f>
        <v>14.4</v>
      </c>
    </row>
    <row r="70" spans="1:12" hidden="1" outlineLevel="3" x14ac:dyDescent="0.25">
      <c r="A70" s="11">
        <v>28</v>
      </c>
      <c r="B70" s="12">
        <v>41357</v>
      </c>
      <c r="C70" s="13">
        <v>41357</v>
      </c>
      <c r="D70" s="11" t="s">
        <v>85</v>
      </c>
      <c r="E70" s="11" t="s">
        <v>103</v>
      </c>
      <c r="F70" s="11" t="s">
        <v>100</v>
      </c>
      <c r="G70" s="11" t="s">
        <v>101</v>
      </c>
      <c r="H70" s="11" t="s">
        <v>102</v>
      </c>
      <c r="I70" s="14">
        <v>25</v>
      </c>
      <c r="J70" s="11">
        <v>10</v>
      </c>
      <c r="K70" s="14">
        <f>I70*J70</f>
        <v>250</v>
      </c>
      <c r="L70" s="14">
        <f>IF(J70&gt;=30,K70*4%,K70*3%)</f>
        <v>7.5</v>
      </c>
    </row>
    <row r="71" spans="1:12" hidden="1" outlineLevel="3" x14ac:dyDescent="0.25">
      <c r="A71" s="11">
        <v>28</v>
      </c>
      <c r="B71" s="12">
        <v>41357</v>
      </c>
      <c r="C71" s="13">
        <v>41357</v>
      </c>
      <c r="D71" s="11" t="s">
        <v>85</v>
      </c>
      <c r="E71" s="11" t="s">
        <v>103</v>
      </c>
      <c r="F71" s="11" t="s">
        <v>98</v>
      </c>
      <c r="G71" s="11" t="s">
        <v>99</v>
      </c>
      <c r="H71" s="11" t="s">
        <v>89</v>
      </c>
      <c r="I71" s="14">
        <v>10</v>
      </c>
      <c r="J71" s="11">
        <v>20</v>
      </c>
      <c r="K71" s="14">
        <f>I71*J71</f>
        <v>200</v>
      </c>
      <c r="L71" s="14">
        <f>IF(J71&gt;=30,K71*4%,K71*3%)</f>
        <v>6</v>
      </c>
    </row>
    <row r="72" spans="1:12" hidden="1" outlineLevel="3" x14ac:dyDescent="0.25">
      <c r="A72" s="11">
        <v>28</v>
      </c>
      <c r="B72" s="12">
        <v>41357</v>
      </c>
      <c r="C72" s="13">
        <v>41357</v>
      </c>
      <c r="D72" s="11" t="s">
        <v>85</v>
      </c>
      <c r="E72" s="11" t="s">
        <v>103</v>
      </c>
      <c r="F72" s="11" t="s">
        <v>87</v>
      </c>
      <c r="G72" s="11" t="s">
        <v>88</v>
      </c>
      <c r="H72" s="11" t="s">
        <v>89</v>
      </c>
      <c r="I72" s="14">
        <v>15</v>
      </c>
      <c r="J72" s="11">
        <v>10</v>
      </c>
      <c r="K72" s="14">
        <f>I72*J72</f>
        <v>150</v>
      </c>
      <c r="L72" s="14">
        <f>IF(J72&gt;=30,K72*4%,K72*3%)</f>
        <v>4.5</v>
      </c>
    </row>
    <row r="73" spans="1:12" hidden="1" outlineLevel="3" x14ac:dyDescent="0.25">
      <c r="A73" s="11">
        <v>28</v>
      </c>
      <c r="B73" s="12">
        <v>41357</v>
      </c>
      <c r="C73" s="13">
        <v>41357</v>
      </c>
      <c r="D73" s="11" t="s">
        <v>85</v>
      </c>
      <c r="E73" s="11" t="s">
        <v>103</v>
      </c>
      <c r="F73" s="11" t="s">
        <v>92</v>
      </c>
      <c r="G73" s="11" t="s">
        <v>93</v>
      </c>
      <c r="H73" s="11" t="s">
        <v>94</v>
      </c>
      <c r="I73" s="14">
        <v>2.5</v>
      </c>
      <c r="J73" s="11">
        <v>40</v>
      </c>
      <c r="K73" s="14">
        <f>I73*J73</f>
        <v>100</v>
      </c>
      <c r="L73" s="14">
        <f>IF(J73&gt;=30,K73*4%,K73*3%)</f>
        <v>4</v>
      </c>
    </row>
    <row r="74" spans="1:12" hidden="1" outlineLevel="3" x14ac:dyDescent="0.25">
      <c r="A74" s="11">
        <v>28</v>
      </c>
      <c r="B74" s="12">
        <v>41357</v>
      </c>
      <c r="C74" s="13">
        <v>41357</v>
      </c>
      <c r="D74" s="11" t="s">
        <v>85</v>
      </c>
      <c r="E74" s="11" t="s">
        <v>103</v>
      </c>
      <c r="F74" s="11" t="s">
        <v>95</v>
      </c>
      <c r="G74" s="11" t="s">
        <v>96</v>
      </c>
      <c r="H74" s="11" t="s">
        <v>97</v>
      </c>
      <c r="I74" s="14">
        <v>3</v>
      </c>
      <c r="J74" s="11">
        <v>30</v>
      </c>
      <c r="K74" s="14">
        <f>I74*J74</f>
        <v>90</v>
      </c>
      <c r="L74" s="14">
        <f>IF(J74&gt;=30,K74*4%,K74*3%)</f>
        <v>3.6</v>
      </c>
    </row>
    <row r="75" spans="1:12" outlineLevel="2" collapsed="1" x14ac:dyDescent="0.25">
      <c r="A75" s="22" t="s">
        <v>163</v>
      </c>
      <c r="B75" s="12"/>
      <c r="C75" s="13"/>
      <c r="D75" s="11"/>
      <c r="E75" s="11"/>
      <c r="F75" s="11"/>
      <c r="G75" s="11">
        <f>SUBTOTAL(3,G69:G74)</f>
        <v>6</v>
      </c>
      <c r="H75" s="11"/>
      <c r="I75" s="14"/>
      <c r="J75" s="11"/>
      <c r="K75" s="14"/>
      <c r="L75" s="14"/>
    </row>
    <row r="76" spans="1:12" hidden="1" outlineLevel="3" x14ac:dyDescent="0.25">
      <c r="A76" s="11">
        <v>29</v>
      </c>
      <c r="B76" s="12">
        <v>41367</v>
      </c>
      <c r="C76" s="13">
        <v>41367</v>
      </c>
      <c r="D76" s="11" t="s">
        <v>85</v>
      </c>
      <c r="E76" s="11" t="s">
        <v>86</v>
      </c>
      <c r="F76" s="11" t="s">
        <v>100</v>
      </c>
      <c r="G76" s="11" t="s">
        <v>101</v>
      </c>
      <c r="H76" s="11" t="s">
        <v>102</v>
      </c>
      <c r="I76" s="14">
        <v>25</v>
      </c>
      <c r="J76" s="11">
        <v>20</v>
      </c>
      <c r="K76" s="14">
        <f>I76*J76</f>
        <v>500</v>
      </c>
      <c r="L76" s="14">
        <f>IF(J76&gt;=30,K76*4%,K76*3%)</f>
        <v>15</v>
      </c>
    </row>
    <row r="77" spans="1:12" hidden="1" outlineLevel="3" x14ac:dyDescent="0.25">
      <c r="A77" s="11">
        <v>29</v>
      </c>
      <c r="B77" s="12">
        <v>41367</v>
      </c>
      <c r="C77" s="13">
        <v>41367</v>
      </c>
      <c r="D77" s="11" t="s">
        <v>85</v>
      </c>
      <c r="E77" s="11" t="s">
        <v>86</v>
      </c>
      <c r="F77" s="11" t="s">
        <v>87</v>
      </c>
      <c r="G77" s="11" t="s">
        <v>88</v>
      </c>
      <c r="H77" s="11" t="s">
        <v>89</v>
      </c>
      <c r="I77" s="14">
        <v>15</v>
      </c>
      <c r="J77" s="11">
        <v>20</v>
      </c>
      <c r="K77" s="14">
        <f>I77*J77</f>
        <v>300</v>
      </c>
      <c r="L77" s="14">
        <f>IF(J77&gt;=30,K77*4%,K77*3%)</f>
        <v>9</v>
      </c>
    </row>
    <row r="78" spans="1:12" hidden="1" outlineLevel="3" x14ac:dyDescent="0.25">
      <c r="A78" s="11">
        <v>29</v>
      </c>
      <c r="B78" s="12">
        <v>41367</v>
      </c>
      <c r="C78" s="13">
        <v>41367</v>
      </c>
      <c r="D78" s="11" t="s">
        <v>85</v>
      </c>
      <c r="E78" s="11" t="s">
        <v>86</v>
      </c>
      <c r="F78" s="11" t="s">
        <v>90</v>
      </c>
      <c r="G78" s="11" t="s">
        <v>91</v>
      </c>
      <c r="H78" s="11" t="s">
        <v>89</v>
      </c>
      <c r="I78" s="14">
        <v>12</v>
      </c>
      <c r="J78" s="11">
        <v>10</v>
      </c>
      <c r="K78" s="14">
        <f>I78*J78</f>
        <v>120</v>
      </c>
      <c r="L78" s="14">
        <f>IF(J78&gt;=30,K78*4%,K78*3%)</f>
        <v>3.5999999999999996</v>
      </c>
    </row>
    <row r="79" spans="1:12" hidden="1" outlineLevel="3" x14ac:dyDescent="0.25">
      <c r="A79" s="11">
        <v>29</v>
      </c>
      <c r="B79" s="12">
        <v>41367</v>
      </c>
      <c r="C79" s="13">
        <v>41367</v>
      </c>
      <c r="D79" s="11" t="s">
        <v>85</v>
      </c>
      <c r="E79" s="11" t="s">
        <v>86</v>
      </c>
      <c r="F79" s="11" t="s">
        <v>98</v>
      </c>
      <c r="G79" s="11" t="s">
        <v>99</v>
      </c>
      <c r="H79" s="11" t="s">
        <v>89</v>
      </c>
      <c r="I79" s="14">
        <v>10</v>
      </c>
      <c r="J79" s="11">
        <v>10</v>
      </c>
      <c r="K79" s="14">
        <f>I79*J79</f>
        <v>100</v>
      </c>
      <c r="L79" s="14">
        <f>IF(J79&gt;=30,K79*4%,K79*3%)</f>
        <v>3</v>
      </c>
    </row>
    <row r="80" spans="1:12" hidden="1" outlineLevel="3" x14ac:dyDescent="0.25">
      <c r="A80" s="11">
        <v>29</v>
      </c>
      <c r="B80" s="12">
        <v>41367</v>
      </c>
      <c r="C80" s="13">
        <v>41367</v>
      </c>
      <c r="D80" s="11" t="s">
        <v>85</v>
      </c>
      <c r="E80" s="11" t="s">
        <v>86</v>
      </c>
      <c r="F80" s="11" t="s">
        <v>95</v>
      </c>
      <c r="G80" s="11" t="s">
        <v>96</v>
      </c>
      <c r="H80" s="11" t="s">
        <v>97</v>
      </c>
      <c r="I80" s="14">
        <v>3</v>
      </c>
      <c r="J80" s="11">
        <v>10</v>
      </c>
      <c r="K80" s="14">
        <f>I80*J80</f>
        <v>30</v>
      </c>
      <c r="L80" s="14">
        <f>IF(J80&gt;=30,K80*4%,K80*3%)</f>
        <v>0.89999999999999991</v>
      </c>
    </row>
    <row r="81" spans="1:12" hidden="1" outlineLevel="3" x14ac:dyDescent="0.25">
      <c r="A81" s="11">
        <v>29</v>
      </c>
      <c r="B81" s="12">
        <v>41367</v>
      </c>
      <c r="C81" s="13">
        <v>41367</v>
      </c>
      <c r="D81" s="11" t="s">
        <v>85</v>
      </c>
      <c r="E81" s="11" t="s">
        <v>86</v>
      </c>
      <c r="F81" s="11" t="s">
        <v>92</v>
      </c>
      <c r="G81" s="11" t="s">
        <v>93</v>
      </c>
      <c r="H81" s="11" t="s">
        <v>94</v>
      </c>
      <c r="I81" s="14">
        <v>2.5</v>
      </c>
      <c r="J81" s="11">
        <v>10</v>
      </c>
      <c r="K81" s="14">
        <f>I81*J81</f>
        <v>25</v>
      </c>
      <c r="L81" s="14">
        <f>IF(J81&gt;=30,K81*4%,K81*3%)</f>
        <v>0.75</v>
      </c>
    </row>
    <row r="82" spans="1:12" outlineLevel="2" collapsed="1" x14ac:dyDescent="0.25">
      <c r="A82" s="22" t="s">
        <v>164</v>
      </c>
      <c r="B82" s="12"/>
      <c r="C82" s="13"/>
      <c r="D82" s="11"/>
      <c r="E82" s="11"/>
      <c r="F82" s="11"/>
      <c r="G82" s="11">
        <f>SUBTOTAL(3,G76:G81)</f>
        <v>6</v>
      </c>
      <c r="H82" s="11"/>
      <c r="I82" s="14"/>
      <c r="J82" s="11"/>
      <c r="K82" s="14"/>
      <c r="L82" s="14"/>
    </row>
    <row r="83" spans="1:12" hidden="1" outlineLevel="3" x14ac:dyDescent="0.25">
      <c r="A83" s="11">
        <v>30</v>
      </c>
      <c r="B83" s="12">
        <v>41377</v>
      </c>
      <c r="C83" s="13">
        <v>41377</v>
      </c>
      <c r="D83" s="11" t="s">
        <v>85</v>
      </c>
      <c r="E83" s="11" t="s">
        <v>103</v>
      </c>
      <c r="F83" s="11" t="s">
        <v>100</v>
      </c>
      <c r="G83" s="11" t="s">
        <v>101</v>
      </c>
      <c r="H83" s="11" t="s">
        <v>102</v>
      </c>
      <c r="I83" s="14">
        <v>25</v>
      </c>
      <c r="J83" s="11">
        <v>20</v>
      </c>
      <c r="K83" s="14">
        <f>I83*J83</f>
        <v>500</v>
      </c>
      <c r="L83" s="14">
        <f>IF(J83&gt;=30,K83*4%,K83*3%)</f>
        <v>15</v>
      </c>
    </row>
    <row r="84" spans="1:12" hidden="1" outlineLevel="3" x14ac:dyDescent="0.25">
      <c r="A84" s="11">
        <v>30</v>
      </c>
      <c r="B84" s="12">
        <v>41377</v>
      </c>
      <c r="C84" s="13">
        <v>41377</v>
      </c>
      <c r="D84" s="11" t="s">
        <v>85</v>
      </c>
      <c r="E84" s="11" t="s">
        <v>103</v>
      </c>
      <c r="F84" s="11" t="s">
        <v>90</v>
      </c>
      <c r="G84" s="11" t="s">
        <v>91</v>
      </c>
      <c r="H84" s="11" t="s">
        <v>89</v>
      </c>
      <c r="I84" s="14">
        <v>12</v>
      </c>
      <c r="J84" s="11">
        <v>40</v>
      </c>
      <c r="K84" s="14">
        <f>I84*J84</f>
        <v>480</v>
      </c>
      <c r="L84" s="14">
        <f>IF(J84&gt;=30,K84*4%,K84*3%)</f>
        <v>19.2</v>
      </c>
    </row>
    <row r="85" spans="1:12" hidden="1" outlineLevel="3" x14ac:dyDescent="0.25">
      <c r="A85" s="11">
        <v>30</v>
      </c>
      <c r="B85" s="12">
        <v>41377</v>
      </c>
      <c r="C85" s="13">
        <v>41377</v>
      </c>
      <c r="D85" s="11" t="s">
        <v>85</v>
      </c>
      <c r="E85" s="11" t="s">
        <v>103</v>
      </c>
      <c r="F85" s="11" t="s">
        <v>98</v>
      </c>
      <c r="G85" s="11" t="s">
        <v>99</v>
      </c>
      <c r="H85" s="11" t="s">
        <v>89</v>
      </c>
      <c r="I85" s="14">
        <v>10</v>
      </c>
      <c r="J85" s="11">
        <v>30</v>
      </c>
      <c r="K85" s="14">
        <f>I85*J85</f>
        <v>300</v>
      </c>
      <c r="L85" s="14">
        <f>IF(J85&gt;=30,K85*4%,K85*3%)</f>
        <v>12</v>
      </c>
    </row>
    <row r="86" spans="1:12" hidden="1" outlineLevel="3" x14ac:dyDescent="0.25">
      <c r="A86" s="11">
        <v>30</v>
      </c>
      <c r="B86" s="12">
        <v>41377</v>
      </c>
      <c r="C86" s="13">
        <v>41377</v>
      </c>
      <c r="D86" s="11" t="s">
        <v>85</v>
      </c>
      <c r="E86" s="11" t="s">
        <v>103</v>
      </c>
      <c r="F86" s="11" t="s">
        <v>87</v>
      </c>
      <c r="G86" s="11" t="s">
        <v>88</v>
      </c>
      <c r="H86" s="11" t="s">
        <v>89</v>
      </c>
      <c r="I86" s="14">
        <v>15</v>
      </c>
      <c r="J86" s="11">
        <v>20</v>
      </c>
      <c r="K86" s="14">
        <f>I86*J86</f>
        <v>300</v>
      </c>
      <c r="L86" s="14">
        <f>IF(J86&gt;=30,K86*4%,K86*3%)</f>
        <v>9</v>
      </c>
    </row>
    <row r="87" spans="1:12" hidden="1" outlineLevel="3" x14ac:dyDescent="0.25">
      <c r="A87" s="11">
        <v>30</v>
      </c>
      <c r="B87" s="12">
        <v>41377</v>
      </c>
      <c r="C87" s="13">
        <v>41377</v>
      </c>
      <c r="D87" s="11" t="s">
        <v>85</v>
      </c>
      <c r="E87" s="11" t="s">
        <v>103</v>
      </c>
      <c r="F87" s="11" t="s">
        <v>92</v>
      </c>
      <c r="G87" s="11" t="s">
        <v>93</v>
      </c>
      <c r="H87" s="11" t="s">
        <v>94</v>
      </c>
      <c r="I87" s="14">
        <v>2.5</v>
      </c>
      <c r="J87" s="11">
        <v>30</v>
      </c>
      <c r="K87" s="14">
        <f>I87*J87</f>
        <v>75</v>
      </c>
      <c r="L87" s="14">
        <f>IF(J87&gt;=30,K87*4%,K87*3%)</f>
        <v>3</v>
      </c>
    </row>
    <row r="88" spans="1:12" hidden="1" outlineLevel="3" x14ac:dyDescent="0.25">
      <c r="A88" s="11">
        <v>30</v>
      </c>
      <c r="B88" s="12">
        <v>41377</v>
      </c>
      <c r="C88" s="13">
        <v>41377</v>
      </c>
      <c r="D88" s="11" t="s">
        <v>85</v>
      </c>
      <c r="E88" s="11" t="s">
        <v>103</v>
      </c>
      <c r="F88" s="11" t="s">
        <v>95</v>
      </c>
      <c r="G88" s="11" t="s">
        <v>96</v>
      </c>
      <c r="H88" s="11" t="s">
        <v>97</v>
      </c>
      <c r="I88" s="14">
        <v>3</v>
      </c>
      <c r="J88" s="11">
        <v>20</v>
      </c>
      <c r="K88" s="14">
        <f>I88*J88</f>
        <v>60</v>
      </c>
      <c r="L88" s="14">
        <f>IF(J88&gt;=30,K88*4%,K88*3%)</f>
        <v>1.7999999999999998</v>
      </c>
    </row>
    <row r="89" spans="1:12" outlineLevel="2" collapsed="1" x14ac:dyDescent="0.25">
      <c r="A89" s="22" t="s">
        <v>165</v>
      </c>
      <c r="B89" s="12"/>
      <c r="C89" s="13"/>
      <c r="D89" s="11"/>
      <c r="E89" s="11"/>
      <c r="F89" s="11"/>
      <c r="G89" s="11">
        <f>SUBTOTAL(3,G83:G88)</f>
        <v>6</v>
      </c>
      <c r="H89" s="11"/>
      <c r="I89" s="14"/>
      <c r="J89" s="11"/>
      <c r="K89" s="14"/>
      <c r="L89" s="14"/>
    </row>
    <row r="90" spans="1:12" outlineLevel="1" x14ac:dyDescent="0.25">
      <c r="A90" s="11"/>
      <c r="B90" s="12"/>
      <c r="C90" s="13"/>
      <c r="D90" s="22" t="s">
        <v>151</v>
      </c>
      <c r="E90" s="11"/>
      <c r="F90" s="11"/>
      <c r="G90" s="11"/>
      <c r="H90" s="11"/>
      <c r="I90" s="14">
        <f>SUBTOTAL(1,I7:I88)</f>
        <v>11.056338028169014</v>
      </c>
      <c r="J90" s="11"/>
      <c r="K90" s="14"/>
      <c r="L90" s="14"/>
    </row>
    <row r="91" spans="1:12" hidden="1" outlineLevel="3" x14ac:dyDescent="0.25">
      <c r="A91" s="11">
        <v>9</v>
      </c>
      <c r="B91" s="12">
        <v>41533</v>
      </c>
      <c r="C91" s="13">
        <v>41533</v>
      </c>
      <c r="D91" s="11" t="s">
        <v>107</v>
      </c>
      <c r="E91" s="11" t="s">
        <v>108</v>
      </c>
      <c r="F91" s="11" t="s">
        <v>100</v>
      </c>
      <c r="G91" s="11" t="s">
        <v>101</v>
      </c>
      <c r="H91" s="11" t="s">
        <v>102</v>
      </c>
      <c r="I91" s="14">
        <v>25</v>
      </c>
      <c r="J91" s="11">
        <v>30</v>
      </c>
      <c r="K91" s="14">
        <f>I91*J91</f>
        <v>750</v>
      </c>
      <c r="L91" s="14">
        <f>IF(J91&gt;=30,K91*4%,K91*3%)</f>
        <v>30</v>
      </c>
    </row>
    <row r="92" spans="1:12" hidden="1" outlineLevel="3" x14ac:dyDescent="0.25">
      <c r="A92" s="11">
        <v>9</v>
      </c>
      <c r="B92" s="12">
        <v>41533</v>
      </c>
      <c r="C92" s="13">
        <v>41533</v>
      </c>
      <c r="D92" s="11" t="s">
        <v>107</v>
      </c>
      <c r="E92" s="11" t="s">
        <v>108</v>
      </c>
      <c r="F92" s="11" t="s">
        <v>98</v>
      </c>
      <c r="G92" s="11" t="s">
        <v>99</v>
      </c>
      <c r="H92" s="11" t="s">
        <v>89</v>
      </c>
      <c r="I92" s="14">
        <v>10</v>
      </c>
      <c r="J92" s="11">
        <v>40</v>
      </c>
      <c r="K92" s="14">
        <f>I92*J92</f>
        <v>400</v>
      </c>
      <c r="L92" s="14">
        <f>IF(J92&gt;=30,K92*4%,K92*3%)</f>
        <v>16</v>
      </c>
    </row>
    <row r="93" spans="1:12" hidden="1" outlineLevel="3" x14ac:dyDescent="0.25">
      <c r="A93" s="11">
        <v>9</v>
      </c>
      <c r="B93" s="12">
        <v>41533</v>
      </c>
      <c r="C93" s="13">
        <v>41533</v>
      </c>
      <c r="D93" s="11" t="s">
        <v>107</v>
      </c>
      <c r="E93" s="11" t="s">
        <v>108</v>
      </c>
      <c r="F93" s="11" t="s">
        <v>90</v>
      </c>
      <c r="G93" s="11" t="s">
        <v>91</v>
      </c>
      <c r="H93" s="11" t="s">
        <v>89</v>
      </c>
      <c r="I93" s="14">
        <v>12</v>
      </c>
      <c r="J93" s="11">
        <v>30</v>
      </c>
      <c r="K93" s="14">
        <f>I93*J93</f>
        <v>360</v>
      </c>
      <c r="L93" s="14">
        <f>IF(J93&gt;=30,K93*4%,K93*3%)</f>
        <v>14.4</v>
      </c>
    </row>
    <row r="94" spans="1:12" hidden="1" outlineLevel="3" x14ac:dyDescent="0.25">
      <c r="A94" s="11">
        <v>9</v>
      </c>
      <c r="B94" s="12">
        <v>41533</v>
      </c>
      <c r="C94" s="13">
        <v>41533</v>
      </c>
      <c r="D94" s="11" t="s">
        <v>107</v>
      </c>
      <c r="E94" s="11" t="s">
        <v>108</v>
      </c>
      <c r="F94" s="11" t="s">
        <v>87</v>
      </c>
      <c r="G94" s="11" t="s">
        <v>88</v>
      </c>
      <c r="H94" s="11" t="s">
        <v>89</v>
      </c>
      <c r="I94" s="14">
        <v>15</v>
      </c>
      <c r="J94" s="11">
        <v>20</v>
      </c>
      <c r="K94" s="14">
        <f>I94*J94</f>
        <v>300</v>
      </c>
      <c r="L94" s="14">
        <f>IF(J94&gt;=30,K94*4%,K94*3%)</f>
        <v>9</v>
      </c>
    </row>
    <row r="95" spans="1:12" hidden="1" outlineLevel="3" x14ac:dyDescent="0.25">
      <c r="A95" s="11">
        <v>9</v>
      </c>
      <c r="B95" s="12">
        <v>41533</v>
      </c>
      <c r="C95" s="13">
        <v>41533</v>
      </c>
      <c r="D95" s="11" t="s">
        <v>107</v>
      </c>
      <c r="E95" s="11" t="s">
        <v>108</v>
      </c>
      <c r="F95" s="11" t="s">
        <v>95</v>
      </c>
      <c r="G95" s="11" t="s">
        <v>96</v>
      </c>
      <c r="H95" s="11" t="s">
        <v>97</v>
      </c>
      <c r="I95" s="14">
        <v>3</v>
      </c>
      <c r="J95" s="11">
        <v>30</v>
      </c>
      <c r="K95" s="14">
        <f>I95*J95</f>
        <v>90</v>
      </c>
      <c r="L95" s="14">
        <f>IF(J95&gt;=30,K95*4%,K95*3%)</f>
        <v>3.6</v>
      </c>
    </row>
    <row r="96" spans="1:12" hidden="1" outlineLevel="3" x14ac:dyDescent="0.25">
      <c r="A96" s="11">
        <v>9</v>
      </c>
      <c r="B96" s="12">
        <v>41533</v>
      </c>
      <c r="C96" s="13">
        <v>41533</v>
      </c>
      <c r="D96" s="11" t="s">
        <v>107</v>
      </c>
      <c r="E96" s="11" t="s">
        <v>108</v>
      </c>
      <c r="F96" s="11" t="s">
        <v>92</v>
      </c>
      <c r="G96" s="11" t="s">
        <v>93</v>
      </c>
      <c r="H96" s="11" t="s">
        <v>94</v>
      </c>
      <c r="I96" s="14">
        <v>2.5</v>
      </c>
      <c r="J96" s="11">
        <v>20</v>
      </c>
      <c r="K96" s="14">
        <f>I96*J96</f>
        <v>50</v>
      </c>
      <c r="L96" s="14">
        <f>IF(J96&gt;=30,K96*4%,K96*3%)</f>
        <v>1.5</v>
      </c>
    </row>
    <row r="97" spans="1:12" outlineLevel="2" collapsed="1" x14ac:dyDescent="0.25">
      <c r="A97" s="22" t="s">
        <v>166</v>
      </c>
      <c r="B97" s="12"/>
      <c r="C97" s="13"/>
      <c r="D97" s="11"/>
      <c r="E97" s="11"/>
      <c r="F97" s="11"/>
      <c r="G97" s="11">
        <f>SUBTOTAL(3,G91:G96)</f>
        <v>6</v>
      </c>
      <c r="H97" s="11"/>
      <c r="I97" s="14"/>
      <c r="J97" s="11"/>
      <c r="K97" s="14"/>
      <c r="L97" s="14"/>
    </row>
    <row r="98" spans="1:12" hidden="1" outlineLevel="3" x14ac:dyDescent="0.25">
      <c r="A98" s="11">
        <v>10</v>
      </c>
      <c r="B98" s="12">
        <v>41543</v>
      </c>
      <c r="C98" s="13">
        <v>41543</v>
      </c>
      <c r="D98" s="11" t="s">
        <v>107</v>
      </c>
      <c r="E98" s="11" t="s">
        <v>109</v>
      </c>
      <c r="F98" s="11" t="s">
        <v>100</v>
      </c>
      <c r="G98" s="11" t="s">
        <v>101</v>
      </c>
      <c r="H98" s="11" t="s">
        <v>102</v>
      </c>
      <c r="I98" s="14">
        <v>25</v>
      </c>
      <c r="J98" s="11">
        <v>40</v>
      </c>
      <c r="K98" s="14">
        <f>I98*J98</f>
        <v>1000</v>
      </c>
      <c r="L98" s="14">
        <f>IF(J98&gt;=30,K98*4%,K98*3%)</f>
        <v>40</v>
      </c>
    </row>
    <row r="99" spans="1:12" hidden="1" outlineLevel="3" x14ac:dyDescent="0.25">
      <c r="A99" s="11">
        <v>10</v>
      </c>
      <c r="B99" s="12">
        <v>41543</v>
      </c>
      <c r="C99" s="13">
        <v>41543</v>
      </c>
      <c r="D99" s="11" t="s">
        <v>107</v>
      </c>
      <c r="E99" s="11" t="s">
        <v>109</v>
      </c>
      <c r="F99" s="11" t="s">
        <v>87</v>
      </c>
      <c r="G99" s="11" t="s">
        <v>88</v>
      </c>
      <c r="H99" s="11" t="s">
        <v>89</v>
      </c>
      <c r="I99" s="14">
        <v>15</v>
      </c>
      <c r="J99" s="11">
        <v>40</v>
      </c>
      <c r="K99" s="14">
        <f>I99*J99</f>
        <v>600</v>
      </c>
      <c r="L99" s="14">
        <f>IF(J99&gt;=30,K99*4%,K99*3%)</f>
        <v>24</v>
      </c>
    </row>
    <row r="100" spans="1:12" hidden="1" outlineLevel="3" x14ac:dyDescent="0.25">
      <c r="A100" s="11">
        <v>10</v>
      </c>
      <c r="B100" s="12">
        <v>41543</v>
      </c>
      <c r="C100" s="13">
        <v>41543</v>
      </c>
      <c r="D100" s="11" t="s">
        <v>107</v>
      </c>
      <c r="E100" s="11" t="s">
        <v>109</v>
      </c>
      <c r="F100" s="11" t="s">
        <v>90</v>
      </c>
      <c r="G100" s="11" t="s">
        <v>91</v>
      </c>
      <c r="H100" s="11" t="s">
        <v>89</v>
      </c>
      <c r="I100" s="14">
        <v>12</v>
      </c>
      <c r="J100" s="11">
        <v>30</v>
      </c>
      <c r="K100" s="14">
        <f>I100*J100</f>
        <v>360</v>
      </c>
      <c r="L100" s="14">
        <f>IF(J100&gt;=30,K100*4%,K100*3%)</f>
        <v>14.4</v>
      </c>
    </row>
    <row r="101" spans="1:12" hidden="1" outlineLevel="3" x14ac:dyDescent="0.25">
      <c r="A101" s="11">
        <v>10</v>
      </c>
      <c r="B101" s="12">
        <v>41543</v>
      </c>
      <c r="C101" s="13">
        <v>41543</v>
      </c>
      <c r="D101" s="11" t="s">
        <v>107</v>
      </c>
      <c r="E101" s="11" t="s">
        <v>109</v>
      </c>
      <c r="F101" s="11" t="s">
        <v>98</v>
      </c>
      <c r="G101" s="11" t="s">
        <v>99</v>
      </c>
      <c r="H101" s="11" t="s">
        <v>89</v>
      </c>
      <c r="I101" s="14">
        <v>10</v>
      </c>
      <c r="J101" s="11">
        <v>20</v>
      </c>
      <c r="K101" s="14">
        <f>I101*J101</f>
        <v>200</v>
      </c>
      <c r="L101" s="14">
        <f>IF(J101&gt;=30,K101*4%,K101*3%)</f>
        <v>6</v>
      </c>
    </row>
    <row r="102" spans="1:12" hidden="1" outlineLevel="3" x14ac:dyDescent="0.25">
      <c r="A102" s="11">
        <v>10</v>
      </c>
      <c r="B102" s="12">
        <v>41543</v>
      </c>
      <c r="C102" s="13">
        <v>41543</v>
      </c>
      <c r="D102" s="11" t="s">
        <v>107</v>
      </c>
      <c r="E102" s="11" t="s">
        <v>109</v>
      </c>
      <c r="F102" s="11" t="s">
        <v>95</v>
      </c>
      <c r="G102" s="11" t="s">
        <v>96</v>
      </c>
      <c r="H102" s="11" t="s">
        <v>97</v>
      </c>
      <c r="I102" s="14">
        <v>3</v>
      </c>
      <c r="J102" s="11">
        <v>40</v>
      </c>
      <c r="K102" s="14">
        <f>I102*J102</f>
        <v>120</v>
      </c>
      <c r="L102" s="14">
        <f>IF(J102&gt;=30,K102*4%,K102*3%)</f>
        <v>4.8</v>
      </c>
    </row>
    <row r="103" spans="1:12" hidden="1" outlineLevel="3" x14ac:dyDescent="0.25">
      <c r="A103" s="11">
        <v>10</v>
      </c>
      <c r="B103" s="12">
        <v>41543</v>
      </c>
      <c r="C103" s="13">
        <v>41543</v>
      </c>
      <c r="D103" s="11" t="s">
        <v>107</v>
      </c>
      <c r="E103" s="11" t="s">
        <v>109</v>
      </c>
      <c r="F103" s="11" t="s">
        <v>92</v>
      </c>
      <c r="G103" s="11" t="s">
        <v>93</v>
      </c>
      <c r="H103" s="11" t="s">
        <v>94</v>
      </c>
      <c r="I103" s="14">
        <v>2.5</v>
      </c>
      <c r="J103" s="11">
        <v>30</v>
      </c>
      <c r="K103" s="14">
        <f>I103*J103</f>
        <v>75</v>
      </c>
      <c r="L103" s="14">
        <f>IF(J103&gt;=30,K103*4%,K103*3%)</f>
        <v>3</v>
      </c>
    </row>
    <row r="104" spans="1:12" outlineLevel="2" collapsed="1" x14ac:dyDescent="0.25">
      <c r="A104" s="22" t="s">
        <v>167</v>
      </c>
      <c r="B104" s="12"/>
      <c r="C104" s="13"/>
      <c r="D104" s="11"/>
      <c r="E104" s="11"/>
      <c r="F104" s="11"/>
      <c r="G104" s="11">
        <f>SUBTOTAL(3,G98:G103)</f>
        <v>6</v>
      </c>
      <c r="H104" s="11"/>
      <c r="I104" s="14"/>
      <c r="J104" s="11"/>
      <c r="K104" s="14"/>
      <c r="L104" s="14"/>
    </row>
    <row r="105" spans="1:12" hidden="1" outlineLevel="3" x14ac:dyDescent="0.25">
      <c r="A105" s="11">
        <v>11</v>
      </c>
      <c r="B105" s="12">
        <v>41553</v>
      </c>
      <c r="C105" s="13">
        <v>41553</v>
      </c>
      <c r="D105" s="11" t="s">
        <v>107</v>
      </c>
      <c r="E105" s="11" t="s">
        <v>108</v>
      </c>
      <c r="F105" s="11" t="s">
        <v>100</v>
      </c>
      <c r="G105" s="11" t="s">
        <v>101</v>
      </c>
      <c r="H105" s="11" t="s">
        <v>102</v>
      </c>
      <c r="I105" s="14">
        <v>25</v>
      </c>
      <c r="J105" s="11">
        <v>30</v>
      </c>
      <c r="K105" s="14">
        <f>I105*J105</f>
        <v>750</v>
      </c>
      <c r="L105" s="14">
        <f>IF(J105&gt;=30,K105*4%,K105*3%)</f>
        <v>30</v>
      </c>
    </row>
    <row r="106" spans="1:12" hidden="1" outlineLevel="3" x14ac:dyDescent="0.25">
      <c r="A106" s="11">
        <v>11</v>
      </c>
      <c r="B106" s="12">
        <v>41553</v>
      </c>
      <c r="C106" s="13">
        <v>41553</v>
      </c>
      <c r="D106" s="11" t="s">
        <v>107</v>
      </c>
      <c r="E106" s="11" t="s">
        <v>108</v>
      </c>
      <c r="F106" s="11" t="s">
        <v>87</v>
      </c>
      <c r="G106" s="11" t="s">
        <v>88</v>
      </c>
      <c r="H106" s="11" t="s">
        <v>89</v>
      </c>
      <c r="I106" s="14">
        <v>15</v>
      </c>
      <c r="J106" s="11">
        <v>40</v>
      </c>
      <c r="K106" s="14">
        <f>I106*J106</f>
        <v>600</v>
      </c>
      <c r="L106" s="14">
        <f>IF(J106&gt;=30,K106*4%,K106*3%)</f>
        <v>24</v>
      </c>
    </row>
    <row r="107" spans="1:12" hidden="1" outlineLevel="3" x14ac:dyDescent="0.25">
      <c r="A107" s="11">
        <v>11</v>
      </c>
      <c r="B107" s="12">
        <v>41553</v>
      </c>
      <c r="C107" s="13">
        <v>41553</v>
      </c>
      <c r="D107" s="11" t="s">
        <v>107</v>
      </c>
      <c r="E107" s="11" t="s">
        <v>108</v>
      </c>
      <c r="F107" s="11" t="s">
        <v>90</v>
      </c>
      <c r="G107" s="11" t="s">
        <v>91</v>
      </c>
      <c r="H107" s="11" t="s">
        <v>89</v>
      </c>
      <c r="I107" s="14">
        <v>12</v>
      </c>
      <c r="J107" s="11">
        <v>30</v>
      </c>
      <c r="K107" s="14">
        <f>I107*J107</f>
        <v>360</v>
      </c>
      <c r="L107" s="14">
        <f>IF(J107&gt;=30,K107*4%,K107*3%)</f>
        <v>14.4</v>
      </c>
    </row>
    <row r="108" spans="1:12" hidden="1" outlineLevel="3" x14ac:dyDescent="0.25">
      <c r="A108" s="11">
        <v>11</v>
      </c>
      <c r="B108" s="12">
        <v>41553</v>
      </c>
      <c r="C108" s="13">
        <v>41553</v>
      </c>
      <c r="D108" s="11" t="s">
        <v>107</v>
      </c>
      <c r="E108" s="11" t="s">
        <v>108</v>
      </c>
      <c r="F108" s="11" t="s">
        <v>98</v>
      </c>
      <c r="G108" s="11" t="s">
        <v>99</v>
      </c>
      <c r="H108" s="11" t="s">
        <v>89</v>
      </c>
      <c r="I108" s="14">
        <v>10</v>
      </c>
      <c r="J108" s="11">
        <v>20</v>
      </c>
      <c r="K108" s="14">
        <f>I108*J108</f>
        <v>200</v>
      </c>
      <c r="L108" s="14">
        <f>IF(J108&gt;=30,K108*4%,K108*3%)</f>
        <v>6</v>
      </c>
    </row>
    <row r="109" spans="1:12" hidden="1" outlineLevel="3" x14ac:dyDescent="0.25">
      <c r="A109" s="11">
        <v>11</v>
      </c>
      <c r="B109" s="12">
        <v>41553</v>
      </c>
      <c r="C109" s="13">
        <v>41553</v>
      </c>
      <c r="D109" s="11" t="s">
        <v>107</v>
      </c>
      <c r="E109" s="11" t="s">
        <v>108</v>
      </c>
      <c r="F109" s="11" t="s">
        <v>95</v>
      </c>
      <c r="G109" s="11" t="s">
        <v>96</v>
      </c>
      <c r="H109" s="11" t="s">
        <v>97</v>
      </c>
      <c r="I109" s="14">
        <v>3</v>
      </c>
      <c r="J109" s="11">
        <v>40</v>
      </c>
      <c r="K109" s="14">
        <f>I109*J109</f>
        <v>120</v>
      </c>
      <c r="L109" s="14">
        <f>IF(J109&gt;=30,K109*4%,K109*3%)</f>
        <v>4.8</v>
      </c>
    </row>
    <row r="110" spans="1:12" hidden="1" outlineLevel="3" x14ac:dyDescent="0.25">
      <c r="A110" s="11">
        <v>11</v>
      </c>
      <c r="B110" s="12">
        <v>41553</v>
      </c>
      <c r="C110" s="13">
        <v>41553</v>
      </c>
      <c r="D110" s="11" t="s">
        <v>107</v>
      </c>
      <c r="E110" s="11" t="s">
        <v>108</v>
      </c>
      <c r="F110" s="11" t="s">
        <v>92</v>
      </c>
      <c r="G110" s="11" t="s">
        <v>93</v>
      </c>
      <c r="H110" s="11" t="s">
        <v>94</v>
      </c>
      <c r="I110" s="14">
        <v>2.5</v>
      </c>
      <c r="J110" s="11">
        <v>30</v>
      </c>
      <c r="K110" s="14">
        <f>I110*J110</f>
        <v>75</v>
      </c>
      <c r="L110" s="14">
        <f>IF(J110&gt;=30,K110*4%,K110*3%)</f>
        <v>3</v>
      </c>
    </row>
    <row r="111" spans="1:12" outlineLevel="2" collapsed="1" x14ac:dyDescent="0.25">
      <c r="A111" s="22" t="s">
        <v>168</v>
      </c>
      <c r="B111" s="12"/>
      <c r="C111" s="13"/>
      <c r="D111" s="11"/>
      <c r="E111" s="11"/>
      <c r="F111" s="11"/>
      <c r="G111" s="11">
        <f>SUBTOTAL(3,G105:G110)</f>
        <v>6</v>
      </c>
      <c r="H111" s="11"/>
      <c r="I111" s="14"/>
      <c r="J111" s="11"/>
      <c r="K111" s="14"/>
      <c r="L111" s="14"/>
    </row>
    <row r="112" spans="1:12" hidden="1" outlineLevel="3" x14ac:dyDescent="0.25">
      <c r="A112" s="11">
        <v>12</v>
      </c>
      <c r="B112" s="12">
        <v>41563</v>
      </c>
      <c r="C112" s="13">
        <v>41563</v>
      </c>
      <c r="D112" s="11" t="s">
        <v>107</v>
      </c>
      <c r="E112" s="11" t="s">
        <v>109</v>
      </c>
      <c r="F112" s="11" t="s">
        <v>100</v>
      </c>
      <c r="G112" s="11" t="s">
        <v>101</v>
      </c>
      <c r="H112" s="11" t="s">
        <v>102</v>
      </c>
      <c r="I112" s="14">
        <v>25</v>
      </c>
      <c r="J112" s="11">
        <v>40</v>
      </c>
      <c r="K112" s="14">
        <f>I112*J112</f>
        <v>1000</v>
      </c>
      <c r="L112" s="14">
        <f>IF(J112&gt;=30,K112*4%,K112*3%)</f>
        <v>40</v>
      </c>
    </row>
    <row r="113" spans="1:12" hidden="1" outlineLevel="3" x14ac:dyDescent="0.25">
      <c r="A113" s="11">
        <v>12</v>
      </c>
      <c r="B113" s="12">
        <v>41563</v>
      </c>
      <c r="C113" s="13">
        <v>41563</v>
      </c>
      <c r="D113" s="11" t="s">
        <v>107</v>
      </c>
      <c r="E113" s="11" t="s">
        <v>109</v>
      </c>
      <c r="F113" s="11" t="s">
        <v>87</v>
      </c>
      <c r="G113" s="11" t="s">
        <v>88</v>
      </c>
      <c r="H113" s="11" t="s">
        <v>89</v>
      </c>
      <c r="I113" s="14">
        <v>15</v>
      </c>
      <c r="J113" s="11">
        <v>60</v>
      </c>
      <c r="K113" s="14">
        <f>I113*J113</f>
        <v>900</v>
      </c>
      <c r="L113" s="14">
        <f>IF(J113&gt;=30,K113*4%,K113*3%)</f>
        <v>36</v>
      </c>
    </row>
    <row r="114" spans="1:12" hidden="1" outlineLevel="3" x14ac:dyDescent="0.25">
      <c r="A114" s="11">
        <v>12</v>
      </c>
      <c r="B114" s="12">
        <v>41563</v>
      </c>
      <c r="C114" s="13">
        <v>41563</v>
      </c>
      <c r="D114" s="11" t="s">
        <v>107</v>
      </c>
      <c r="E114" s="11" t="s">
        <v>109</v>
      </c>
      <c r="F114" s="11" t="s">
        <v>90</v>
      </c>
      <c r="G114" s="11" t="s">
        <v>91</v>
      </c>
      <c r="H114" s="11" t="s">
        <v>89</v>
      </c>
      <c r="I114" s="14">
        <v>12</v>
      </c>
      <c r="J114" s="11">
        <v>50</v>
      </c>
      <c r="K114" s="14">
        <f>I114*J114</f>
        <v>600</v>
      </c>
      <c r="L114" s="14">
        <f>IF(J114&gt;=30,K114*4%,K114*3%)</f>
        <v>24</v>
      </c>
    </row>
    <row r="115" spans="1:12" hidden="1" outlineLevel="3" x14ac:dyDescent="0.25">
      <c r="A115" s="11">
        <v>12</v>
      </c>
      <c r="B115" s="12">
        <v>41563</v>
      </c>
      <c r="C115" s="13">
        <v>41563</v>
      </c>
      <c r="D115" s="11" t="s">
        <v>107</v>
      </c>
      <c r="E115" s="11" t="s">
        <v>109</v>
      </c>
      <c r="F115" s="11" t="s">
        <v>95</v>
      </c>
      <c r="G115" s="11" t="s">
        <v>96</v>
      </c>
      <c r="H115" s="11" t="s">
        <v>97</v>
      </c>
      <c r="I115" s="14">
        <v>3</v>
      </c>
      <c r="J115" s="11">
        <v>30</v>
      </c>
      <c r="K115" s="14">
        <f>I115*J115</f>
        <v>90</v>
      </c>
      <c r="L115" s="14">
        <f>IF(J115&gt;=30,K115*4%,K115*3%)</f>
        <v>3.6</v>
      </c>
    </row>
    <row r="116" spans="1:12" hidden="1" outlineLevel="3" x14ac:dyDescent="0.25">
      <c r="A116" s="11">
        <v>12</v>
      </c>
      <c r="B116" s="12">
        <v>41563</v>
      </c>
      <c r="C116" s="13">
        <v>41563</v>
      </c>
      <c r="D116" s="11" t="s">
        <v>107</v>
      </c>
      <c r="E116" s="11" t="s">
        <v>109</v>
      </c>
      <c r="F116" s="11" t="s">
        <v>92</v>
      </c>
      <c r="G116" s="11" t="s">
        <v>93</v>
      </c>
      <c r="H116" s="11" t="s">
        <v>94</v>
      </c>
      <c r="I116" s="14">
        <v>2.5</v>
      </c>
      <c r="J116" s="11">
        <v>20</v>
      </c>
      <c r="K116" s="14">
        <f>I116*J116</f>
        <v>50</v>
      </c>
      <c r="L116" s="14">
        <f>IF(J116&gt;=30,K116*4%,K116*3%)</f>
        <v>1.5</v>
      </c>
    </row>
    <row r="117" spans="1:12" outlineLevel="2" collapsed="1" x14ac:dyDescent="0.25">
      <c r="A117" s="22" t="s">
        <v>169</v>
      </c>
      <c r="B117" s="12"/>
      <c r="C117" s="13"/>
      <c r="D117" s="11"/>
      <c r="E117" s="11"/>
      <c r="F117" s="11"/>
      <c r="G117" s="11">
        <f>SUBTOTAL(3,G112:G116)</f>
        <v>5</v>
      </c>
      <c r="H117" s="11"/>
      <c r="I117" s="14"/>
      <c r="J117" s="11"/>
      <c r="K117" s="14"/>
      <c r="L117" s="14"/>
    </row>
    <row r="118" spans="1:12" hidden="1" outlineLevel="3" x14ac:dyDescent="0.25">
      <c r="A118" s="11">
        <v>13</v>
      </c>
      <c r="B118" s="12">
        <v>41573</v>
      </c>
      <c r="C118" s="13">
        <v>41573</v>
      </c>
      <c r="D118" s="11" t="s">
        <v>107</v>
      </c>
      <c r="E118" s="11" t="s">
        <v>108</v>
      </c>
      <c r="F118" s="11" t="s">
        <v>98</v>
      </c>
      <c r="G118" s="11" t="s">
        <v>99</v>
      </c>
      <c r="H118" s="11" t="s">
        <v>89</v>
      </c>
      <c r="I118" s="14">
        <v>10</v>
      </c>
      <c r="J118" s="11">
        <v>30</v>
      </c>
      <c r="K118" s="14">
        <f>I118*J118</f>
        <v>300</v>
      </c>
      <c r="L118" s="14">
        <f>IF(J118&gt;=30,K118*4%,K118*3%)</f>
        <v>12</v>
      </c>
    </row>
    <row r="119" spans="1:12" hidden="1" outlineLevel="3" x14ac:dyDescent="0.25">
      <c r="A119" s="11">
        <v>13</v>
      </c>
      <c r="B119" s="12">
        <v>41573</v>
      </c>
      <c r="C119" s="13">
        <v>41573</v>
      </c>
      <c r="D119" s="11" t="s">
        <v>107</v>
      </c>
      <c r="E119" s="11" t="s">
        <v>108</v>
      </c>
      <c r="F119" s="11" t="s">
        <v>87</v>
      </c>
      <c r="G119" s="11" t="s">
        <v>88</v>
      </c>
      <c r="H119" s="11" t="s">
        <v>89</v>
      </c>
      <c r="I119" s="14">
        <v>15</v>
      </c>
      <c r="J119" s="11">
        <v>20</v>
      </c>
      <c r="K119" s="14">
        <f>I119*J119</f>
        <v>300</v>
      </c>
      <c r="L119" s="14">
        <f>IF(J119&gt;=30,K119*4%,K119*3%)</f>
        <v>9</v>
      </c>
    </row>
    <row r="120" spans="1:12" hidden="1" outlineLevel="3" x14ac:dyDescent="0.25">
      <c r="A120" s="11">
        <v>13</v>
      </c>
      <c r="B120" s="12">
        <v>41573</v>
      </c>
      <c r="C120" s="13">
        <v>41573</v>
      </c>
      <c r="D120" s="11" t="s">
        <v>107</v>
      </c>
      <c r="E120" s="11" t="s">
        <v>108</v>
      </c>
      <c r="F120" s="11" t="s">
        <v>100</v>
      </c>
      <c r="G120" s="11" t="s">
        <v>101</v>
      </c>
      <c r="H120" s="11" t="s">
        <v>102</v>
      </c>
      <c r="I120" s="14">
        <v>25</v>
      </c>
      <c r="J120" s="11">
        <v>10</v>
      </c>
      <c r="K120" s="14">
        <f>I120*J120</f>
        <v>250</v>
      </c>
      <c r="L120" s="14">
        <f>IF(J120&gt;=30,K120*4%,K120*3%)</f>
        <v>7.5</v>
      </c>
    </row>
    <row r="121" spans="1:12" hidden="1" outlineLevel="3" x14ac:dyDescent="0.25">
      <c r="A121" s="11">
        <v>13</v>
      </c>
      <c r="B121" s="12">
        <v>41573</v>
      </c>
      <c r="C121" s="13">
        <v>41573</v>
      </c>
      <c r="D121" s="11" t="s">
        <v>107</v>
      </c>
      <c r="E121" s="11" t="s">
        <v>108</v>
      </c>
      <c r="F121" s="11" t="s">
        <v>90</v>
      </c>
      <c r="G121" s="11" t="s">
        <v>91</v>
      </c>
      <c r="H121" s="11" t="s">
        <v>89</v>
      </c>
      <c r="I121" s="14">
        <v>12</v>
      </c>
      <c r="J121" s="11">
        <v>10</v>
      </c>
      <c r="K121" s="14">
        <f>I121*J121</f>
        <v>120</v>
      </c>
      <c r="L121" s="14">
        <f>IF(J121&gt;=30,K121*4%,K121*3%)</f>
        <v>3.5999999999999996</v>
      </c>
    </row>
    <row r="122" spans="1:12" hidden="1" outlineLevel="3" x14ac:dyDescent="0.25">
      <c r="A122" s="11">
        <v>13</v>
      </c>
      <c r="B122" s="12">
        <v>41573</v>
      </c>
      <c r="C122" s="13">
        <v>41573</v>
      </c>
      <c r="D122" s="11" t="s">
        <v>107</v>
      </c>
      <c r="E122" s="11" t="s">
        <v>108</v>
      </c>
      <c r="F122" s="11" t="s">
        <v>95</v>
      </c>
      <c r="G122" s="11" t="s">
        <v>96</v>
      </c>
      <c r="H122" s="11" t="s">
        <v>97</v>
      </c>
      <c r="I122" s="14">
        <v>3</v>
      </c>
      <c r="J122" s="11">
        <v>20</v>
      </c>
      <c r="K122" s="14">
        <f>I122*J122</f>
        <v>60</v>
      </c>
      <c r="L122" s="14">
        <f>IF(J122&gt;=30,K122*4%,K122*3%)</f>
        <v>1.7999999999999998</v>
      </c>
    </row>
    <row r="123" spans="1:12" hidden="1" outlineLevel="3" x14ac:dyDescent="0.25">
      <c r="A123" s="11">
        <v>13</v>
      </c>
      <c r="B123" s="12">
        <v>41573</v>
      </c>
      <c r="C123" s="13">
        <v>41573</v>
      </c>
      <c r="D123" s="11" t="s">
        <v>107</v>
      </c>
      <c r="E123" s="11" t="s">
        <v>108</v>
      </c>
      <c r="F123" s="11" t="s">
        <v>92</v>
      </c>
      <c r="G123" s="11" t="s">
        <v>93</v>
      </c>
      <c r="H123" s="11" t="s">
        <v>94</v>
      </c>
      <c r="I123" s="14">
        <v>2.5</v>
      </c>
      <c r="J123" s="11">
        <v>10</v>
      </c>
      <c r="K123" s="14">
        <f>I123*J123</f>
        <v>25</v>
      </c>
      <c r="L123" s="14">
        <f>IF(J123&gt;=30,K123*4%,K123*3%)</f>
        <v>0.75</v>
      </c>
    </row>
    <row r="124" spans="1:12" outlineLevel="2" collapsed="1" x14ac:dyDescent="0.25">
      <c r="A124" s="22" t="s">
        <v>170</v>
      </c>
      <c r="B124" s="12"/>
      <c r="C124" s="13"/>
      <c r="D124" s="11"/>
      <c r="E124" s="11"/>
      <c r="F124" s="11"/>
      <c r="G124" s="11">
        <f>SUBTOTAL(3,G118:G123)</f>
        <v>6</v>
      </c>
      <c r="H124" s="11"/>
      <c r="I124" s="14"/>
      <c r="J124" s="11"/>
      <c r="K124" s="14"/>
      <c r="L124" s="14"/>
    </row>
    <row r="125" spans="1:12" hidden="1" outlineLevel="3" x14ac:dyDescent="0.25">
      <c r="A125" s="11">
        <v>14</v>
      </c>
      <c r="B125" s="12">
        <v>41583</v>
      </c>
      <c r="C125" s="13">
        <v>41583</v>
      </c>
      <c r="D125" s="11" t="s">
        <v>107</v>
      </c>
      <c r="E125" s="11" t="s">
        <v>109</v>
      </c>
      <c r="F125" s="11" t="s">
        <v>90</v>
      </c>
      <c r="G125" s="11" t="s">
        <v>91</v>
      </c>
      <c r="H125" s="11" t="s">
        <v>89</v>
      </c>
      <c r="I125" s="14">
        <v>12</v>
      </c>
      <c r="J125" s="11">
        <v>40</v>
      </c>
      <c r="K125" s="14">
        <f>I125*J125</f>
        <v>480</v>
      </c>
      <c r="L125" s="14">
        <f>IF(J125&gt;=30,K125*4%,K125*3%)</f>
        <v>19.2</v>
      </c>
    </row>
    <row r="126" spans="1:12" hidden="1" outlineLevel="3" x14ac:dyDescent="0.25">
      <c r="A126" s="11">
        <v>14</v>
      </c>
      <c r="B126" s="12">
        <v>41583</v>
      </c>
      <c r="C126" s="13">
        <v>41583</v>
      </c>
      <c r="D126" s="11" t="s">
        <v>107</v>
      </c>
      <c r="E126" s="11" t="s">
        <v>109</v>
      </c>
      <c r="F126" s="11" t="s">
        <v>98</v>
      </c>
      <c r="G126" s="11" t="s">
        <v>99</v>
      </c>
      <c r="H126" s="11" t="s">
        <v>89</v>
      </c>
      <c r="I126" s="14">
        <v>10</v>
      </c>
      <c r="J126" s="11">
        <v>20</v>
      </c>
      <c r="K126" s="14">
        <f>I126*J126</f>
        <v>200</v>
      </c>
      <c r="L126" s="14">
        <f>IF(J126&gt;=30,K126*4%,K126*3%)</f>
        <v>6</v>
      </c>
    </row>
    <row r="127" spans="1:12" hidden="1" outlineLevel="3" x14ac:dyDescent="0.25">
      <c r="A127" s="11">
        <v>14</v>
      </c>
      <c r="B127" s="12">
        <v>41583</v>
      </c>
      <c r="C127" s="13">
        <v>41583</v>
      </c>
      <c r="D127" s="11" t="s">
        <v>107</v>
      </c>
      <c r="E127" s="11" t="s">
        <v>109</v>
      </c>
      <c r="F127" s="11" t="s">
        <v>87</v>
      </c>
      <c r="G127" s="11" t="s">
        <v>88</v>
      </c>
      <c r="H127" s="11" t="s">
        <v>89</v>
      </c>
      <c r="I127" s="14">
        <v>15</v>
      </c>
      <c r="J127" s="11">
        <v>10</v>
      </c>
      <c r="K127" s="14">
        <f>I127*J127</f>
        <v>150</v>
      </c>
      <c r="L127" s="14">
        <f>IF(J127&gt;=30,K127*4%,K127*3%)</f>
        <v>4.5</v>
      </c>
    </row>
    <row r="128" spans="1:12" hidden="1" outlineLevel="3" x14ac:dyDescent="0.25">
      <c r="A128" s="11">
        <v>14</v>
      </c>
      <c r="B128" s="12">
        <v>41583</v>
      </c>
      <c r="C128" s="13">
        <v>41583</v>
      </c>
      <c r="D128" s="11" t="s">
        <v>107</v>
      </c>
      <c r="E128" s="11" t="s">
        <v>109</v>
      </c>
      <c r="F128" s="11" t="s">
        <v>95</v>
      </c>
      <c r="G128" s="11" t="s">
        <v>96</v>
      </c>
      <c r="H128" s="11" t="s">
        <v>97</v>
      </c>
      <c r="I128" s="14">
        <v>3</v>
      </c>
      <c r="J128" s="11">
        <v>30</v>
      </c>
      <c r="K128" s="14">
        <f>I128*J128</f>
        <v>90</v>
      </c>
      <c r="L128" s="14">
        <f>IF(J128&gt;=30,K128*4%,K128*3%)</f>
        <v>3.6</v>
      </c>
    </row>
    <row r="129" spans="1:12" hidden="1" outlineLevel="3" x14ac:dyDescent="0.25">
      <c r="A129" s="11">
        <v>14</v>
      </c>
      <c r="B129" s="12">
        <v>41583</v>
      </c>
      <c r="C129" s="13">
        <v>41583</v>
      </c>
      <c r="D129" s="11" t="s">
        <v>107</v>
      </c>
      <c r="E129" s="11" t="s">
        <v>109</v>
      </c>
      <c r="F129" s="11" t="s">
        <v>92</v>
      </c>
      <c r="G129" s="11" t="s">
        <v>93</v>
      </c>
      <c r="H129" s="11" t="s">
        <v>94</v>
      </c>
      <c r="I129" s="14">
        <v>2.5</v>
      </c>
      <c r="J129" s="11">
        <v>20</v>
      </c>
      <c r="K129" s="14">
        <f>I129*J129</f>
        <v>50</v>
      </c>
      <c r="L129" s="14">
        <f>IF(J129&gt;=30,K129*4%,K129*3%)</f>
        <v>1.5</v>
      </c>
    </row>
    <row r="130" spans="1:12" outlineLevel="2" collapsed="1" x14ac:dyDescent="0.25">
      <c r="A130" s="22" t="s">
        <v>171</v>
      </c>
      <c r="B130" s="12"/>
      <c r="C130" s="13"/>
      <c r="D130" s="11"/>
      <c r="E130" s="11"/>
      <c r="F130" s="11"/>
      <c r="G130" s="11">
        <f>SUBTOTAL(3,G125:G129)</f>
        <v>5</v>
      </c>
      <c r="H130" s="11"/>
      <c r="I130" s="14"/>
      <c r="J130" s="11"/>
      <c r="K130" s="14"/>
      <c r="L130" s="14"/>
    </row>
    <row r="131" spans="1:12" hidden="1" outlineLevel="3" x14ac:dyDescent="0.25">
      <c r="A131" s="11">
        <v>15</v>
      </c>
      <c r="B131" s="12">
        <v>41593</v>
      </c>
      <c r="C131" s="13">
        <v>41593</v>
      </c>
      <c r="D131" s="11" t="s">
        <v>107</v>
      </c>
      <c r="E131" s="11" t="s">
        <v>108</v>
      </c>
      <c r="F131" s="11" t="s">
        <v>87</v>
      </c>
      <c r="G131" s="11" t="s">
        <v>88</v>
      </c>
      <c r="H131" s="11" t="s">
        <v>89</v>
      </c>
      <c r="I131" s="14">
        <v>15</v>
      </c>
      <c r="J131" s="11">
        <v>70</v>
      </c>
      <c r="K131" s="14">
        <f>I131*J131</f>
        <v>1050</v>
      </c>
      <c r="L131" s="14">
        <f>IF(J131&gt;=30,K131*4%,K131*3%)</f>
        <v>42</v>
      </c>
    </row>
    <row r="132" spans="1:12" hidden="1" outlineLevel="3" x14ac:dyDescent="0.25">
      <c r="A132" s="11">
        <v>15</v>
      </c>
      <c r="B132" s="12">
        <v>41593</v>
      </c>
      <c r="C132" s="13">
        <v>41593</v>
      </c>
      <c r="D132" s="11" t="s">
        <v>107</v>
      </c>
      <c r="E132" s="11" t="s">
        <v>108</v>
      </c>
      <c r="F132" s="11" t="s">
        <v>90</v>
      </c>
      <c r="G132" s="11" t="s">
        <v>91</v>
      </c>
      <c r="H132" s="11" t="s">
        <v>89</v>
      </c>
      <c r="I132" s="14">
        <v>12</v>
      </c>
      <c r="J132" s="11">
        <v>50</v>
      </c>
      <c r="K132" s="14">
        <f>I132*J132</f>
        <v>600</v>
      </c>
      <c r="L132" s="14">
        <f>IF(J132&gt;=30,K132*4%,K132*3%)</f>
        <v>24</v>
      </c>
    </row>
    <row r="133" spans="1:12" hidden="1" outlineLevel="3" x14ac:dyDescent="0.25">
      <c r="A133" s="11">
        <v>15</v>
      </c>
      <c r="B133" s="12">
        <v>41593</v>
      </c>
      <c r="C133" s="13">
        <v>41593</v>
      </c>
      <c r="D133" s="11" t="s">
        <v>107</v>
      </c>
      <c r="E133" s="11" t="s">
        <v>108</v>
      </c>
      <c r="F133" s="11" t="s">
        <v>98</v>
      </c>
      <c r="G133" s="11" t="s">
        <v>99</v>
      </c>
      <c r="H133" s="11" t="s">
        <v>89</v>
      </c>
      <c r="I133" s="14">
        <v>10</v>
      </c>
      <c r="J133" s="11">
        <v>20</v>
      </c>
      <c r="K133" s="14">
        <f>I133*J133</f>
        <v>200</v>
      </c>
      <c r="L133" s="14">
        <f>IF(J133&gt;=30,K133*4%,K133*3%)</f>
        <v>6</v>
      </c>
    </row>
    <row r="134" spans="1:12" hidden="1" outlineLevel="3" x14ac:dyDescent="0.25">
      <c r="A134" s="11">
        <v>15</v>
      </c>
      <c r="B134" s="12">
        <v>41593</v>
      </c>
      <c r="C134" s="13">
        <v>41593</v>
      </c>
      <c r="D134" s="11" t="s">
        <v>107</v>
      </c>
      <c r="E134" s="11" t="s">
        <v>108</v>
      </c>
      <c r="F134" s="11" t="s">
        <v>95</v>
      </c>
      <c r="G134" s="11" t="s">
        <v>96</v>
      </c>
      <c r="H134" s="11" t="s">
        <v>97</v>
      </c>
      <c r="I134" s="14">
        <v>3</v>
      </c>
      <c r="J134" s="11">
        <v>40</v>
      </c>
      <c r="K134" s="14">
        <f>I134*J134</f>
        <v>120</v>
      </c>
      <c r="L134" s="14">
        <f>IF(J134&gt;=30,K134*4%,K134*3%)</f>
        <v>4.8</v>
      </c>
    </row>
    <row r="135" spans="1:12" hidden="1" outlineLevel="3" x14ac:dyDescent="0.25">
      <c r="A135" s="11">
        <v>15</v>
      </c>
      <c r="B135" s="12">
        <v>41593</v>
      </c>
      <c r="C135" s="13">
        <v>41593</v>
      </c>
      <c r="D135" s="11" t="s">
        <v>107</v>
      </c>
      <c r="E135" s="11" t="s">
        <v>108</v>
      </c>
      <c r="F135" s="11" t="s">
        <v>92</v>
      </c>
      <c r="G135" s="11" t="s">
        <v>93</v>
      </c>
      <c r="H135" s="11" t="s">
        <v>94</v>
      </c>
      <c r="I135" s="14">
        <v>2.5</v>
      </c>
      <c r="J135" s="11">
        <v>30</v>
      </c>
      <c r="K135" s="14">
        <f>I135*J135</f>
        <v>75</v>
      </c>
      <c r="L135" s="14">
        <f>IF(J135&gt;=30,K135*4%,K135*3%)</f>
        <v>3</v>
      </c>
    </row>
    <row r="136" spans="1:12" outlineLevel="2" collapsed="1" x14ac:dyDescent="0.25">
      <c r="A136" s="22" t="s">
        <v>172</v>
      </c>
      <c r="B136" s="12"/>
      <c r="C136" s="13"/>
      <c r="D136" s="11"/>
      <c r="E136" s="11"/>
      <c r="F136" s="11"/>
      <c r="G136" s="11">
        <f>SUBTOTAL(3,G131:G135)</f>
        <v>5</v>
      </c>
      <c r="H136" s="11"/>
      <c r="I136" s="14"/>
      <c r="J136" s="11"/>
      <c r="K136" s="14"/>
      <c r="L136" s="14"/>
    </row>
    <row r="137" spans="1:12" hidden="1" outlineLevel="3" x14ac:dyDescent="0.25">
      <c r="A137" s="11">
        <v>16</v>
      </c>
      <c r="B137" s="12">
        <v>41603</v>
      </c>
      <c r="C137" s="13">
        <v>41603</v>
      </c>
      <c r="D137" s="11" t="s">
        <v>107</v>
      </c>
      <c r="E137" s="11" t="s">
        <v>109</v>
      </c>
      <c r="F137" s="11" t="s">
        <v>100</v>
      </c>
      <c r="G137" s="11" t="s">
        <v>101</v>
      </c>
      <c r="H137" s="11" t="s">
        <v>102</v>
      </c>
      <c r="I137" s="14">
        <v>25</v>
      </c>
      <c r="J137" s="11">
        <v>50</v>
      </c>
      <c r="K137" s="14">
        <f>I137*J137</f>
        <v>1250</v>
      </c>
      <c r="L137" s="14">
        <f>IF(J137&gt;=30,K137*4%,K137*3%)</f>
        <v>50</v>
      </c>
    </row>
    <row r="138" spans="1:12" hidden="1" outlineLevel="3" x14ac:dyDescent="0.25">
      <c r="A138" s="11">
        <v>16</v>
      </c>
      <c r="B138" s="12">
        <v>41603</v>
      </c>
      <c r="C138" s="13">
        <v>41603</v>
      </c>
      <c r="D138" s="11" t="s">
        <v>107</v>
      </c>
      <c r="E138" s="11" t="s">
        <v>109</v>
      </c>
      <c r="F138" s="11" t="s">
        <v>90</v>
      </c>
      <c r="G138" s="11" t="s">
        <v>91</v>
      </c>
      <c r="H138" s="11" t="s">
        <v>89</v>
      </c>
      <c r="I138" s="14">
        <v>12</v>
      </c>
      <c r="J138" s="11">
        <v>50</v>
      </c>
      <c r="K138" s="14">
        <f>I138*J138</f>
        <v>600</v>
      </c>
      <c r="L138" s="14">
        <f>IF(J138&gt;=30,K138*4%,K138*3%)</f>
        <v>24</v>
      </c>
    </row>
    <row r="139" spans="1:12" hidden="1" outlineLevel="3" x14ac:dyDescent="0.25">
      <c r="A139" s="11">
        <v>16</v>
      </c>
      <c r="B139" s="12">
        <v>41603</v>
      </c>
      <c r="C139" s="13">
        <v>41603</v>
      </c>
      <c r="D139" s="11" t="s">
        <v>107</v>
      </c>
      <c r="E139" s="11" t="s">
        <v>109</v>
      </c>
      <c r="F139" s="11" t="s">
        <v>98</v>
      </c>
      <c r="G139" s="11" t="s">
        <v>99</v>
      </c>
      <c r="H139" s="11" t="s">
        <v>89</v>
      </c>
      <c r="I139" s="14">
        <v>10</v>
      </c>
      <c r="J139" s="11">
        <v>40</v>
      </c>
      <c r="K139" s="14">
        <f>I139*J139</f>
        <v>400</v>
      </c>
      <c r="L139" s="14">
        <f>IF(J139&gt;=30,K139*4%,K139*3%)</f>
        <v>16</v>
      </c>
    </row>
    <row r="140" spans="1:12" hidden="1" outlineLevel="3" x14ac:dyDescent="0.25">
      <c r="A140" s="11">
        <v>16</v>
      </c>
      <c r="B140" s="12">
        <v>41603</v>
      </c>
      <c r="C140" s="13">
        <v>41603</v>
      </c>
      <c r="D140" s="11" t="s">
        <v>107</v>
      </c>
      <c r="E140" s="11" t="s">
        <v>109</v>
      </c>
      <c r="F140" s="11" t="s">
        <v>87</v>
      </c>
      <c r="G140" s="11" t="s">
        <v>88</v>
      </c>
      <c r="H140" s="11" t="s">
        <v>89</v>
      </c>
      <c r="I140" s="14">
        <v>15</v>
      </c>
      <c r="J140" s="11">
        <v>20</v>
      </c>
      <c r="K140" s="14">
        <f>I140*J140</f>
        <v>300</v>
      </c>
      <c r="L140" s="14">
        <f>IF(J140&gt;=30,K140*4%,K140*3%)</f>
        <v>9</v>
      </c>
    </row>
    <row r="141" spans="1:12" hidden="1" outlineLevel="3" x14ac:dyDescent="0.25">
      <c r="A141" s="11">
        <v>16</v>
      </c>
      <c r="B141" s="12">
        <v>41603</v>
      </c>
      <c r="C141" s="13">
        <v>41603</v>
      </c>
      <c r="D141" s="11" t="s">
        <v>107</v>
      </c>
      <c r="E141" s="11" t="s">
        <v>109</v>
      </c>
      <c r="F141" s="11" t="s">
        <v>92</v>
      </c>
      <c r="G141" s="11" t="s">
        <v>93</v>
      </c>
      <c r="H141" s="11" t="s">
        <v>94</v>
      </c>
      <c r="I141" s="14">
        <v>2.5</v>
      </c>
      <c r="J141" s="11">
        <v>30</v>
      </c>
      <c r="K141" s="14">
        <f>I141*J141</f>
        <v>75</v>
      </c>
      <c r="L141" s="14">
        <f>IF(J141&gt;=30,K141*4%,K141*3%)</f>
        <v>3</v>
      </c>
    </row>
    <row r="142" spans="1:12" hidden="1" outlineLevel="3" x14ac:dyDescent="0.25">
      <c r="A142" s="11">
        <v>16</v>
      </c>
      <c r="B142" s="12">
        <v>41603</v>
      </c>
      <c r="C142" s="13">
        <v>41603</v>
      </c>
      <c r="D142" s="11" t="s">
        <v>107</v>
      </c>
      <c r="E142" s="11" t="s">
        <v>109</v>
      </c>
      <c r="F142" s="11" t="s">
        <v>95</v>
      </c>
      <c r="G142" s="11" t="s">
        <v>96</v>
      </c>
      <c r="H142" s="11" t="s">
        <v>97</v>
      </c>
      <c r="I142" s="14">
        <v>3</v>
      </c>
      <c r="J142" s="11">
        <v>20</v>
      </c>
      <c r="K142" s="14">
        <f>I142*J142</f>
        <v>60</v>
      </c>
      <c r="L142" s="14">
        <f>IF(J142&gt;=30,K142*4%,K142*3%)</f>
        <v>1.7999999999999998</v>
      </c>
    </row>
    <row r="143" spans="1:12" outlineLevel="2" collapsed="1" x14ac:dyDescent="0.25">
      <c r="A143" s="22" t="s">
        <v>173</v>
      </c>
      <c r="B143" s="12"/>
      <c r="C143" s="13"/>
      <c r="D143" s="11"/>
      <c r="E143" s="11"/>
      <c r="F143" s="11"/>
      <c r="G143" s="11">
        <f>SUBTOTAL(3,G137:G142)</f>
        <v>6</v>
      </c>
      <c r="H143" s="11"/>
      <c r="I143" s="14"/>
      <c r="J143" s="11"/>
      <c r="K143" s="14"/>
      <c r="L143" s="14"/>
    </row>
    <row r="144" spans="1:12" hidden="1" outlineLevel="3" x14ac:dyDescent="0.25">
      <c r="A144" s="11">
        <v>17</v>
      </c>
      <c r="B144" s="12">
        <v>41613</v>
      </c>
      <c r="C144" s="13">
        <v>41613</v>
      </c>
      <c r="D144" s="11" t="s">
        <v>107</v>
      </c>
      <c r="E144" s="11" t="s">
        <v>108</v>
      </c>
      <c r="F144" s="11" t="s">
        <v>100</v>
      </c>
      <c r="G144" s="11" t="s">
        <v>101</v>
      </c>
      <c r="H144" s="11" t="s">
        <v>102</v>
      </c>
      <c r="I144" s="14">
        <v>25</v>
      </c>
      <c r="J144" s="11">
        <v>50</v>
      </c>
      <c r="K144" s="14">
        <f>I144*J144</f>
        <v>1250</v>
      </c>
      <c r="L144" s="14">
        <f>IF(J144&gt;=30,K144*4%,K144*3%)</f>
        <v>50</v>
      </c>
    </row>
    <row r="145" spans="1:12" hidden="1" outlineLevel="3" x14ac:dyDescent="0.25">
      <c r="A145" s="11">
        <v>17</v>
      </c>
      <c r="B145" s="12">
        <v>41613</v>
      </c>
      <c r="C145" s="13">
        <v>41613</v>
      </c>
      <c r="D145" s="11" t="s">
        <v>107</v>
      </c>
      <c r="E145" s="11" t="s">
        <v>108</v>
      </c>
      <c r="F145" s="11" t="s">
        <v>87</v>
      </c>
      <c r="G145" s="11" t="s">
        <v>88</v>
      </c>
      <c r="H145" s="11" t="s">
        <v>89</v>
      </c>
      <c r="I145" s="14">
        <v>15</v>
      </c>
      <c r="J145" s="11">
        <v>30</v>
      </c>
      <c r="K145" s="14">
        <f>I145*J145</f>
        <v>450</v>
      </c>
      <c r="L145" s="14">
        <f>IF(J145&gt;=30,K145*4%,K145*3%)</f>
        <v>18</v>
      </c>
    </row>
    <row r="146" spans="1:12" hidden="1" outlineLevel="3" x14ac:dyDescent="0.25">
      <c r="A146" s="11">
        <v>17</v>
      </c>
      <c r="B146" s="12">
        <v>41613</v>
      </c>
      <c r="C146" s="13">
        <v>41613</v>
      </c>
      <c r="D146" s="11" t="s">
        <v>107</v>
      </c>
      <c r="E146" s="11" t="s">
        <v>108</v>
      </c>
      <c r="F146" s="11" t="s">
        <v>98</v>
      </c>
      <c r="G146" s="11" t="s">
        <v>99</v>
      </c>
      <c r="H146" s="11" t="s">
        <v>89</v>
      </c>
      <c r="I146" s="14">
        <v>10</v>
      </c>
      <c r="J146" s="11">
        <v>40</v>
      </c>
      <c r="K146" s="14">
        <f>I146*J146</f>
        <v>400</v>
      </c>
      <c r="L146" s="14">
        <f>IF(J146&gt;=30,K146*4%,K146*3%)</f>
        <v>16</v>
      </c>
    </row>
    <row r="147" spans="1:12" hidden="1" outlineLevel="3" x14ac:dyDescent="0.25">
      <c r="A147" s="11">
        <v>17</v>
      </c>
      <c r="B147" s="12">
        <v>41613</v>
      </c>
      <c r="C147" s="13">
        <v>41613</v>
      </c>
      <c r="D147" s="11" t="s">
        <v>107</v>
      </c>
      <c r="E147" s="11" t="s">
        <v>108</v>
      </c>
      <c r="F147" s="11" t="s">
        <v>90</v>
      </c>
      <c r="G147" s="11" t="s">
        <v>91</v>
      </c>
      <c r="H147" s="11" t="s">
        <v>89</v>
      </c>
      <c r="I147" s="14">
        <v>12</v>
      </c>
      <c r="J147" s="11">
        <v>20</v>
      </c>
      <c r="K147" s="14">
        <f>I147*J147</f>
        <v>240</v>
      </c>
      <c r="L147" s="14">
        <f>IF(J147&gt;=30,K147*4%,K147*3%)</f>
        <v>7.1999999999999993</v>
      </c>
    </row>
    <row r="148" spans="1:12" hidden="1" outlineLevel="3" x14ac:dyDescent="0.25">
      <c r="A148" s="11">
        <v>17</v>
      </c>
      <c r="B148" s="12">
        <v>41613</v>
      </c>
      <c r="C148" s="13">
        <v>41613</v>
      </c>
      <c r="D148" s="11" t="s">
        <v>107</v>
      </c>
      <c r="E148" s="11" t="s">
        <v>108</v>
      </c>
      <c r="F148" s="11" t="s">
        <v>95</v>
      </c>
      <c r="G148" s="11" t="s">
        <v>96</v>
      </c>
      <c r="H148" s="11" t="s">
        <v>97</v>
      </c>
      <c r="I148" s="14">
        <v>3</v>
      </c>
      <c r="J148" s="11">
        <v>30</v>
      </c>
      <c r="K148" s="14">
        <f>I148*J148</f>
        <v>90</v>
      </c>
      <c r="L148" s="14">
        <f>IF(J148&gt;=30,K148*4%,K148*3%)</f>
        <v>3.6</v>
      </c>
    </row>
    <row r="149" spans="1:12" hidden="1" outlineLevel="3" x14ac:dyDescent="0.25">
      <c r="A149" s="11">
        <v>17</v>
      </c>
      <c r="B149" s="12">
        <v>41613</v>
      </c>
      <c r="C149" s="13">
        <v>41613</v>
      </c>
      <c r="D149" s="11" t="s">
        <v>107</v>
      </c>
      <c r="E149" s="11" t="s">
        <v>108</v>
      </c>
      <c r="F149" s="11" t="s">
        <v>92</v>
      </c>
      <c r="G149" s="11" t="s">
        <v>93</v>
      </c>
      <c r="H149" s="11" t="s">
        <v>94</v>
      </c>
      <c r="I149" s="14">
        <v>2.5</v>
      </c>
      <c r="J149" s="11">
        <v>20</v>
      </c>
      <c r="K149" s="14">
        <f>I149*J149</f>
        <v>50</v>
      </c>
      <c r="L149" s="14">
        <f>IF(J149&gt;=30,K149*4%,K149*3%)</f>
        <v>1.5</v>
      </c>
    </row>
    <row r="150" spans="1:12" outlineLevel="2" collapsed="1" x14ac:dyDescent="0.25">
      <c r="A150" s="22" t="s">
        <v>174</v>
      </c>
      <c r="B150" s="12"/>
      <c r="C150" s="13"/>
      <c r="D150" s="11"/>
      <c r="E150" s="11"/>
      <c r="F150" s="11"/>
      <c r="G150" s="11">
        <f>SUBTOTAL(3,G144:G149)</f>
        <v>6</v>
      </c>
      <c r="H150" s="11"/>
      <c r="I150" s="14"/>
      <c r="J150" s="11"/>
      <c r="K150" s="14"/>
      <c r="L150" s="14"/>
    </row>
    <row r="151" spans="1:12" hidden="1" outlineLevel="3" x14ac:dyDescent="0.25">
      <c r="A151" s="11">
        <v>18</v>
      </c>
      <c r="B151" s="12">
        <v>41623</v>
      </c>
      <c r="C151" s="13">
        <v>41623</v>
      </c>
      <c r="D151" s="11" t="s">
        <v>107</v>
      </c>
      <c r="E151" s="11" t="s">
        <v>109</v>
      </c>
      <c r="F151" s="11" t="s">
        <v>100</v>
      </c>
      <c r="G151" s="11" t="s">
        <v>101</v>
      </c>
      <c r="H151" s="11" t="s">
        <v>102</v>
      </c>
      <c r="I151" s="14">
        <v>25</v>
      </c>
      <c r="J151" s="11">
        <v>40</v>
      </c>
      <c r="K151" s="14">
        <f>I151*J151</f>
        <v>1000</v>
      </c>
      <c r="L151" s="14">
        <f>IF(J151&gt;=30,K151*4%,K151*3%)</f>
        <v>40</v>
      </c>
    </row>
    <row r="152" spans="1:12" hidden="1" outlineLevel="3" x14ac:dyDescent="0.25">
      <c r="A152" s="11">
        <v>18</v>
      </c>
      <c r="B152" s="12">
        <v>41623</v>
      </c>
      <c r="C152" s="13">
        <v>41623</v>
      </c>
      <c r="D152" s="11" t="s">
        <v>107</v>
      </c>
      <c r="E152" s="11" t="s">
        <v>109</v>
      </c>
      <c r="F152" s="11" t="s">
        <v>87</v>
      </c>
      <c r="G152" s="11" t="s">
        <v>88</v>
      </c>
      <c r="H152" s="11" t="s">
        <v>89</v>
      </c>
      <c r="I152" s="14">
        <v>15</v>
      </c>
      <c r="J152" s="11">
        <v>60</v>
      </c>
      <c r="K152" s="14">
        <f>I152*J152</f>
        <v>900</v>
      </c>
      <c r="L152" s="14">
        <f>IF(J152&gt;=30,K152*4%,K152*3%)</f>
        <v>36</v>
      </c>
    </row>
    <row r="153" spans="1:12" hidden="1" outlineLevel="3" x14ac:dyDescent="0.25">
      <c r="A153" s="11">
        <v>18</v>
      </c>
      <c r="B153" s="12">
        <v>41623</v>
      </c>
      <c r="C153" s="13">
        <v>41623</v>
      </c>
      <c r="D153" s="11" t="s">
        <v>107</v>
      </c>
      <c r="E153" s="11" t="s">
        <v>109</v>
      </c>
      <c r="F153" s="11" t="s">
        <v>90</v>
      </c>
      <c r="G153" s="11" t="s">
        <v>91</v>
      </c>
      <c r="H153" s="11" t="s">
        <v>89</v>
      </c>
      <c r="I153" s="14">
        <v>12</v>
      </c>
      <c r="J153" s="11">
        <v>50</v>
      </c>
      <c r="K153" s="14">
        <f>I153*J153</f>
        <v>600</v>
      </c>
      <c r="L153" s="14">
        <f>IF(J153&gt;=30,K153*4%,K153*3%)</f>
        <v>24</v>
      </c>
    </row>
    <row r="154" spans="1:12" hidden="1" outlineLevel="3" x14ac:dyDescent="0.25">
      <c r="A154" s="11">
        <v>18</v>
      </c>
      <c r="B154" s="12">
        <v>41623</v>
      </c>
      <c r="C154" s="13">
        <v>41623</v>
      </c>
      <c r="D154" s="11" t="s">
        <v>107</v>
      </c>
      <c r="E154" s="11" t="s">
        <v>109</v>
      </c>
      <c r="F154" s="11" t="s">
        <v>98</v>
      </c>
      <c r="G154" s="11" t="s">
        <v>99</v>
      </c>
      <c r="H154" s="11" t="s">
        <v>89</v>
      </c>
      <c r="I154" s="14">
        <v>10</v>
      </c>
      <c r="J154" s="11">
        <v>30</v>
      </c>
      <c r="K154" s="14">
        <f>I154*J154</f>
        <v>300</v>
      </c>
      <c r="L154" s="14">
        <f>IF(J154&gt;=30,K154*4%,K154*3%)</f>
        <v>12</v>
      </c>
    </row>
    <row r="155" spans="1:12" hidden="1" outlineLevel="3" x14ac:dyDescent="0.25">
      <c r="A155" s="11">
        <v>18</v>
      </c>
      <c r="B155" s="12">
        <v>41623</v>
      </c>
      <c r="C155" s="13">
        <v>41623</v>
      </c>
      <c r="D155" s="11" t="s">
        <v>107</v>
      </c>
      <c r="E155" s="11" t="s">
        <v>109</v>
      </c>
      <c r="F155" s="11" t="s">
        <v>95</v>
      </c>
      <c r="G155" s="11" t="s">
        <v>96</v>
      </c>
      <c r="H155" s="11" t="s">
        <v>97</v>
      </c>
      <c r="I155" s="14">
        <v>3</v>
      </c>
      <c r="J155" s="11">
        <v>40</v>
      </c>
      <c r="K155" s="14">
        <f>I155*J155</f>
        <v>120</v>
      </c>
      <c r="L155" s="14">
        <f>IF(J155&gt;=30,K155*4%,K155*3%)</f>
        <v>4.8</v>
      </c>
    </row>
    <row r="156" spans="1:12" hidden="1" outlineLevel="3" x14ac:dyDescent="0.25">
      <c r="A156" s="11">
        <v>18</v>
      </c>
      <c r="B156" s="12">
        <v>41623</v>
      </c>
      <c r="C156" s="13">
        <v>41623</v>
      </c>
      <c r="D156" s="11" t="s">
        <v>107</v>
      </c>
      <c r="E156" s="11" t="s">
        <v>109</v>
      </c>
      <c r="F156" s="11" t="s">
        <v>92</v>
      </c>
      <c r="G156" s="11" t="s">
        <v>93</v>
      </c>
      <c r="H156" s="11" t="s">
        <v>94</v>
      </c>
      <c r="I156" s="14">
        <v>2.5</v>
      </c>
      <c r="J156" s="11">
        <v>20</v>
      </c>
      <c r="K156" s="14">
        <f>I156*J156</f>
        <v>50</v>
      </c>
      <c r="L156" s="14">
        <f>IF(J156&gt;=30,K156*4%,K156*3%)</f>
        <v>1.5</v>
      </c>
    </row>
    <row r="157" spans="1:12" outlineLevel="2" collapsed="1" x14ac:dyDescent="0.25">
      <c r="A157" s="22" t="s">
        <v>175</v>
      </c>
      <c r="B157" s="12"/>
      <c r="C157" s="13"/>
      <c r="D157" s="11"/>
      <c r="E157" s="11"/>
      <c r="F157" s="11"/>
      <c r="G157" s="11">
        <f>SUBTOTAL(3,G151:G156)</f>
        <v>6</v>
      </c>
      <c r="H157" s="11"/>
      <c r="I157" s="14"/>
      <c r="J157" s="11"/>
      <c r="K157" s="14"/>
      <c r="L157" s="14"/>
    </row>
    <row r="158" spans="1:12" outlineLevel="1" x14ac:dyDescent="0.25">
      <c r="A158" s="11"/>
      <c r="B158" s="12"/>
      <c r="C158" s="13"/>
      <c r="D158" s="22" t="s">
        <v>152</v>
      </c>
      <c r="E158" s="11"/>
      <c r="F158" s="11"/>
      <c r="G158" s="11"/>
      <c r="H158" s="11"/>
      <c r="I158" s="14">
        <f>SUBTOTAL(1,I91:I156)</f>
        <v>10.789473684210526</v>
      </c>
      <c r="J158" s="11"/>
      <c r="K158" s="14"/>
      <c r="L158" s="14"/>
    </row>
    <row r="159" spans="1:12" hidden="1" outlineLevel="3" x14ac:dyDescent="0.25">
      <c r="A159" s="11">
        <v>1</v>
      </c>
      <c r="B159" s="12">
        <v>41453</v>
      </c>
      <c r="C159" s="13">
        <v>41453</v>
      </c>
      <c r="D159" s="11" t="s">
        <v>104</v>
      </c>
      <c r="E159" s="11" t="s">
        <v>105</v>
      </c>
      <c r="F159" s="11" t="s">
        <v>90</v>
      </c>
      <c r="G159" s="11" t="s">
        <v>91</v>
      </c>
      <c r="H159" s="11" t="s">
        <v>89</v>
      </c>
      <c r="I159" s="14">
        <v>12</v>
      </c>
      <c r="J159" s="11">
        <v>30</v>
      </c>
      <c r="K159" s="14">
        <f>I159*J159</f>
        <v>360</v>
      </c>
      <c r="L159" s="14">
        <f>IF(J159&gt;=30,K159*4%,K159*3%)</f>
        <v>14.4</v>
      </c>
    </row>
    <row r="160" spans="1:12" hidden="1" outlineLevel="3" x14ac:dyDescent="0.25">
      <c r="A160" s="11">
        <v>1</v>
      </c>
      <c r="B160" s="12">
        <v>41453</v>
      </c>
      <c r="C160" s="13">
        <v>41453</v>
      </c>
      <c r="D160" s="11" t="s">
        <v>104</v>
      </c>
      <c r="E160" s="11" t="s">
        <v>105</v>
      </c>
      <c r="F160" s="11" t="s">
        <v>98</v>
      </c>
      <c r="G160" s="11" t="s">
        <v>99</v>
      </c>
      <c r="H160" s="11" t="s">
        <v>89</v>
      </c>
      <c r="I160" s="14">
        <v>10</v>
      </c>
      <c r="J160" s="11">
        <v>30</v>
      </c>
      <c r="K160" s="14">
        <f>I160*J160</f>
        <v>300</v>
      </c>
      <c r="L160" s="14">
        <f>IF(J160&gt;=30,K160*4%,K160*3%)</f>
        <v>12</v>
      </c>
    </row>
    <row r="161" spans="1:12" hidden="1" outlineLevel="3" x14ac:dyDescent="0.25">
      <c r="A161" s="11">
        <v>1</v>
      </c>
      <c r="B161" s="12">
        <v>41453</v>
      </c>
      <c r="C161" s="13">
        <v>41453</v>
      </c>
      <c r="D161" s="11" t="s">
        <v>104</v>
      </c>
      <c r="E161" s="11" t="s">
        <v>105</v>
      </c>
      <c r="F161" s="11" t="s">
        <v>87</v>
      </c>
      <c r="G161" s="11" t="s">
        <v>88</v>
      </c>
      <c r="H161" s="11" t="s">
        <v>89</v>
      </c>
      <c r="I161" s="14">
        <v>15</v>
      </c>
      <c r="J161" s="11">
        <v>20</v>
      </c>
      <c r="K161" s="14">
        <f>I161*J161</f>
        <v>300</v>
      </c>
      <c r="L161" s="14">
        <f>IF(J161&gt;=30,K161*4%,K161*3%)</f>
        <v>9</v>
      </c>
    </row>
    <row r="162" spans="1:12" hidden="1" outlineLevel="3" x14ac:dyDescent="0.25">
      <c r="A162" s="11">
        <v>1</v>
      </c>
      <c r="B162" s="12">
        <v>41453</v>
      </c>
      <c r="C162" s="13">
        <v>41453</v>
      </c>
      <c r="D162" s="11" t="s">
        <v>104</v>
      </c>
      <c r="E162" s="11" t="s">
        <v>105</v>
      </c>
      <c r="F162" s="11" t="s">
        <v>100</v>
      </c>
      <c r="G162" s="11" t="s">
        <v>101</v>
      </c>
      <c r="H162" s="11" t="s">
        <v>102</v>
      </c>
      <c r="I162" s="14">
        <v>25</v>
      </c>
      <c r="J162" s="11">
        <v>10</v>
      </c>
      <c r="K162" s="14">
        <f>I162*J162</f>
        <v>250</v>
      </c>
      <c r="L162" s="14">
        <f>IF(J162&gt;=30,K162*4%,K162*3%)</f>
        <v>7.5</v>
      </c>
    </row>
    <row r="163" spans="1:12" hidden="1" outlineLevel="3" x14ac:dyDescent="0.25">
      <c r="A163" s="11">
        <v>1</v>
      </c>
      <c r="B163" s="12">
        <v>41453</v>
      </c>
      <c r="C163" s="13">
        <v>41453</v>
      </c>
      <c r="D163" s="11" t="s">
        <v>104</v>
      </c>
      <c r="E163" s="11" t="s">
        <v>105</v>
      </c>
      <c r="F163" s="11" t="s">
        <v>95</v>
      </c>
      <c r="G163" s="11" t="s">
        <v>96</v>
      </c>
      <c r="H163" s="11" t="s">
        <v>97</v>
      </c>
      <c r="I163" s="14">
        <v>3</v>
      </c>
      <c r="J163" s="11">
        <v>30</v>
      </c>
      <c r="K163" s="14">
        <f>I163*J163</f>
        <v>90</v>
      </c>
      <c r="L163" s="14">
        <f>IF(J163&gt;=30,K163*4%,K163*3%)</f>
        <v>3.6</v>
      </c>
    </row>
    <row r="164" spans="1:12" hidden="1" outlineLevel="3" x14ac:dyDescent="0.25">
      <c r="A164" s="11">
        <v>1</v>
      </c>
      <c r="B164" s="12">
        <v>41453</v>
      </c>
      <c r="C164" s="13">
        <v>41453</v>
      </c>
      <c r="D164" s="11" t="s">
        <v>104</v>
      </c>
      <c r="E164" s="11" t="s">
        <v>105</v>
      </c>
      <c r="F164" s="11" t="s">
        <v>92</v>
      </c>
      <c r="G164" s="11" t="s">
        <v>93</v>
      </c>
      <c r="H164" s="11" t="s">
        <v>94</v>
      </c>
      <c r="I164" s="14">
        <v>2.5</v>
      </c>
      <c r="J164" s="11">
        <v>20</v>
      </c>
      <c r="K164" s="14">
        <f>I164*J164</f>
        <v>50</v>
      </c>
      <c r="L164" s="14">
        <f>IF(J164&gt;=30,K164*4%,K164*3%)</f>
        <v>1.5</v>
      </c>
    </row>
    <row r="165" spans="1:12" outlineLevel="2" collapsed="1" x14ac:dyDescent="0.25">
      <c r="A165" s="22" t="s">
        <v>176</v>
      </c>
      <c r="B165" s="12"/>
      <c r="C165" s="13"/>
      <c r="D165" s="11"/>
      <c r="E165" s="11"/>
      <c r="F165" s="11"/>
      <c r="G165" s="11">
        <f>SUBTOTAL(3,G159:G164)</f>
        <v>6</v>
      </c>
      <c r="H165" s="11"/>
      <c r="I165" s="14"/>
      <c r="J165" s="11"/>
      <c r="K165" s="14"/>
      <c r="L165" s="14"/>
    </row>
    <row r="166" spans="1:12" hidden="1" outlineLevel="3" x14ac:dyDescent="0.25">
      <c r="A166" s="11">
        <v>2</v>
      </c>
      <c r="B166" s="12">
        <v>41463</v>
      </c>
      <c r="C166" s="13">
        <v>41463</v>
      </c>
      <c r="D166" s="11" t="s">
        <v>104</v>
      </c>
      <c r="E166" s="11" t="s">
        <v>106</v>
      </c>
      <c r="F166" s="11" t="s">
        <v>90</v>
      </c>
      <c r="G166" s="11" t="s">
        <v>91</v>
      </c>
      <c r="H166" s="11" t="s">
        <v>89</v>
      </c>
      <c r="I166" s="14">
        <v>12</v>
      </c>
      <c r="J166" s="11">
        <v>30</v>
      </c>
      <c r="K166" s="14">
        <f>I166*J166</f>
        <v>360</v>
      </c>
      <c r="L166" s="14">
        <f>IF(J166&gt;=30,K166*4%,K166*3%)</f>
        <v>14.4</v>
      </c>
    </row>
    <row r="167" spans="1:12" hidden="1" outlineLevel="3" x14ac:dyDescent="0.25">
      <c r="A167" s="11">
        <v>2</v>
      </c>
      <c r="B167" s="12">
        <v>41463</v>
      </c>
      <c r="C167" s="13">
        <v>41463</v>
      </c>
      <c r="D167" s="11" t="s">
        <v>104</v>
      </c>
      <c r="E167" s="11" t="s">
        <v>106</v>
      </c>
      <c r="F167" s="11" t="s">
        <v>87</v>
      </c>
      <c r="G167" s="11" t="s">
        <v>88</v>
      </c>
      <c r="H167" s="11" t="s">
        <v>89</v>
      </c>
      <c r="I167" s="14">
        <v>15</v>
      </c>
      <c r="J167" s="11">
        <v>20</v>
      </c>
      <c r="K167" s="14">
        <f>I167*J167</f>
        <v>300</v>
      </c>
      <c r="L167" s="14">
        <f>IF(J167&gt;=30,K167*4%,K167*3%)</f>
        <v>9</v>
      </c>
    </row>
    <row r="168" spans="1:12" hidden="1" outlineLevel="3" x14ac:dyDescent="0.25">
      <c r="A168" s="11">
        <v>2</v>
      </c>
      <c r="B168" s="12">
        <v>41463</v>
      </c>
      <c r="C168" s="13">
        <v>41463</v>
      </c>
      <c r="D168" s="11" t="s">
        <v>104</v>
      </c>
      <c r="E168" s="11" t="s">
        <v>106</v>
      </c>
      <c r="F168" s="11" t="s">
        <v>100</v>
      </c>
      <c r="G168" s="11" t="s">
        <v>101</v>
      </c>
      <c r="H168" s="11" t="s">
        <v>102</v>
      </c>
      <c r="I168" s="14">
        <v>25</v>
      </c>
      <c r="J168" s="11">
        <v>10</v>
      </c>
      <c r="K168" s="14">
        <f>I168*J168</f>
        <v>250</v>
      </c>
      <c r="L168" s="14">
        <f>IF(J168&gt;=30,K168*4%,K168*3%)</f>
        <v>7.5</v>
      </c>
    </row>
    <row r="169" spans="1:12" hidden="1" outlineLevel="3" x14ac:dyDescent="0.25">
      <c r="A169" s="11">
        <v>2</v>
      </c>
      <c r="B169" s="12">
        <v>41463</v>
      </c>
      <c r="C169" s="13">
        <v>41463</v>
      </c>
      <c r="D169" s="11" t="s">
        <v>104</v>
      </c>
      <c r="E169" s="11" t="s">
        <v>106</v>
      </c>
      <c r="F169" s="11" t="s">
        <v>98</v>
      </c>
      <c r="G169" s="11" t="s">
        <v>99</v>
      </c>
      <c r="H169" s="11" t="s">
        <v>89</v>
      </c>
      <c r="I169" s="14">
        <v>10</v>
      </c>
      <c r="J169" s="11">
        <v>20</v>
      </c>
      <c r="K169" s="14">
        <f>I169*J169</f>
        <v>200</v>
      </c>
      <c r="L169" s="14">
        <f>IF(J169&gt;=30,K169*4%,K169*3%)</f>
        <v>6</v>
      </c>
    </row>
    <row r="170" spans="1:12" hidden="1" outlineLevel="3" x14ac:dyDescent="0.25">
      <c r="A170" s="11">
        <v>2</v>
      </c>
      <c r="B170" s="12">
        <v>41463</v>
      </c>
      <c r="C170" s="13">
        <v>41463</v>
      </c>
      <c r="D170" s="11" t="s">
        <v>104</v>
      </c>
      <c r="E170" s="11" t="s">
        <v>106</v>
      </c>
      <c r="F170" s="11" t="s">
        <v>92</v>
      </c>
      <c r="G170" s="11" t="s">
        <v>93</v>
      </c>
      <c r="H170" s="11" t="s">
        <v>94</v>
      </c>
      <c r="I170" s="14">
        <v>2.5</v>
      </c>
      <c r="J170" s="11">
        <v>40</v>
      </c>
      <c r="K170" s="14">
        <f>I170*J170</f>
        <v>100</v>
      </c>
      <c r="L170" s="14">
        <f>IF(J170&gt;=30,K170*4%,K170*3%)</f>
        <v>4</v>
      </c>
    </row>
    <row r="171" spans="1:12" hidden="1" outlineLevel="3" x14ac:dyDescent="0.25">
      <c r="A171" s="11">
        <v>2</v>
      </c>
      <c r="B171" s="12">
        <v>41463</v>
      </c>
      <c r="C171" s="13">
        <v>41463</v>
      </c>
      <c r="D171" s="11" t="s">
        <v>104</v>
      </c>
      <c r="E171" s="11" t="s">
        <v>106</v>
      </c>
      <c r="F171" s="11" t="s">
        <v>95</v>
      </c>
      <c r="G171" s="11" t="s">
        <v>96</v>
      </c>
      <c r="H171" s="11" t="s">
        <v>97</v>
      </c>
      <c r="I171" s="14">
        <v>3</v>
      </c>
      <c r="J171" s="11">
        <v>30</v>
      </c>
      <c r="K171" s="14">
        <f>I171*J171</f>
        <v>90</v>
      </c>
      <c r="L171" s="14">
        <f>IF(J171&gt;=30,K171*4%,K171*3%)</f>
        <v>3.6</v>
      </c>
    </row>
    <row r="172" spans="1:12" outlineLevel="2" collapsed="1" x14ac:dyDescent="0.25">
      <c r="A172" s="22" t="s">
        <v>177</v>
      </c>
      <c r="B172" s="12"/>
      <c r="C172" s="13"/>
      <c r="D172" s="11"/>
      <c r="E172" s="11"/>
      <c r="F172" s="11"/>
      <c r="G172" s="11">
        <f>SUBTOTAL(3,G166:G171)</f>
        <v>6</v>
      </c>
      <c r="H172" s="11"/>
      <c r="I172" s="14"/>
      <c r="J172" s="11"/>
      <c r="K172" s="14"/>
      <c r="L172" s="14"/>
    </row>
    <row r="173" spans="1:12" hidden="1" outlineLevel="3" x14ac:dyDescent="0.25">
      <c r="A173" s="11">
        <v>3</v>
      </c>
      <c r="B173" s="12">
        <v>41473</v>
      </c>
      <c r="C173" s="13">
        <v>41473</v>
      </c>
      <c r="D173" s="11" t="s">
        <v>104</v>
      </c>
      <c r="E173" s="11" t="s">
        <v>105</v>
      </c>
      <c r="F173" s="11" t="s">
        <v>100</v>
      </c>
      <c r="G173" s="11" t="s">
        <v>101</v>
      </c>
      <c r="H173" s="11" t="s">
        <v>102</v>
      </c>
      <c r="I173" s="14">
        <v>25</v>
      </c>
      <c r="J173" s="11">
        <v>50</v>
      </c>
      <c r="K173" s="14">
        <f>I173*J173</f>
        <v>1250</v>
      </c>
      <c r="L173" s="14">
        <f>IF(J173&gt;=30,K173*4%,K173*3%)</f>
        <v>50</v>
      </c>
    </row>
    <row r="174" spans="1:12" hidden="1" outlineLevel="3" x14ac:dyDescent="0.25">
      <c r="A174" s="11">
        <v>3</v>
      </c>
      <c r="B174" s="12">
        <v>41473</v>
      </c>
      <c r="C174" s="13">
        <v>41473</v>
      </c>
      <c r="D174" s="11" t="s">
        <v>104</v>
      </c>
      <c r="E174" s="11" t="s">
        <v>105</v>
      </c>
      <c r="F174" s="11" t="s">
        <v>87</v>
      </c>
      <c r="G174" s="11" t="s">
        <v>88</v>
      </c>
      <c r="H174" s="11" t="s">
        <v>89</v>
      </c>
      <c r="I174" s="14">
        <v>15</v>
      </c>
      <c r="J174" s="11">
        <v>40</v>
      </c>
      <c r="K174" s="14">
        <f>I174*J174</f>
        <v>600</v>
      </c>
      <c r="L174" s="14">
        <f>IF(J174&gt;=30,K174*4%,K174*3%)</f>
        <v>24</v>
      </c>
    </row>
    <row r="175" spans="1:12" hidden="1" outlineLevel="3" x14ac:dyDescent="0.25">
      <c r="A175" s="11">
        <v>3</v>
      </c>
      <c r="B175" s="12">
        <v>41473</v>
      </c>
      <c r="C175" s="13">
        <v>41473</v>
      </c>
      <c r="D175" s="11" t="s">
        <v>104</v>
      </c>
      <c r="E175" s="11" t="s">
        <v>105</v>
      </c>
      <c r="F175" s="11" t="s">
        <v>98</v>
      </c>
      <c r="G175" s="11" t="s">
        <v>99</v>
      </c>
      <c r="H175" s="11" t="s">
        <v>89</v>
      </c>
      <c r="I175" s="14">
        <v>10</v>
      </c>
      <c r="J175" s="11">
        <v>50</v>
      </c>
      <c r="K175" s="14">
        <f>I175*J175</f>
        <v>500</v>
      </c>
      <c r="L175" s="14">
        <f>IF(J175&gt;=30,K175*4%,K175*3%)</f>
        <v>20</v>
      </c>
    </row>
    <row r="176" spans="1:12" hidden="1" outlineLevel="3" x14ac:dyDescent="0.25">
      <c r="A176" s="11">
        <v>3</v>
      </c>
      <c r="B176" s="12">
        <v>41473</v>
      </c>
      <c r="C176" s="13">
        <v>41473</v>
      </c>
      <c r="D176" s="11" t="s">
        <v>104</v>
      </c>
      <c r="E176" s="11" t="s">
        <v>105</v>
      </c>
      <c r="F176" s="11" t="s">
        <v>90</v>
      </c>
      <c r="G176" s="11" t="s">
        <v>91</v>
      </c>
      <c r="H176" s="11" t="s">
        <v>89</v>
      </c>
      <c r="I176" s="14">
        <v>12</v>
      </c>
      <c r="J176" s="11">
        <v>30</v>
      </c>
      <c r="K176" s="14">
        <f>I176*J176</f>
        <v>360</v>
      </c>
      <c r="L176" s="14">
        <f>IF(J176&gt;=30,K176*4%,K176*3%)</f>
        <v>14.4</v>
      </c>
    </row>
    <row r="177" spans="1:12" hidden="1" outlineLevel="3" x14ac:dyDescent="0.25">
      <c r="A177" s="11">
        <v>3</v>
      </c>
      <c r="B177" s="12">
        <v>41473</v>
      </c>
      <c r="C177" s="13">
        <v>41473</v>
      </c>
      <c r="D177" s="11" t="s">
        <v>104</v>
      </c>
      <c r="E177" s="11" t="s">
        <v>105</v>
      </c>
      <c r="F177" s="11" t="s">
        <v>95</v>
      </c>
      <c r="G177" s="11" t="s">
        <v>96</v>
      </c>
      <c r="H177" s="11" t="s">
        <v>97</v>
      </c>
      <c r="I177" s="14">
        <v>3</v>
      </c>
      <c r="J177" s="11">
        <v>40</v>
      </c>
      <c r="K177" s="14">
        <f>I177*J177</f>
        <v>120</v>
      </c>
      <c r="L177" s="14">
        <f>IF(J177&gt;=30,K177*4%,K177*3%)</f>
        <v>4.8</v>
      </c>
    </row>
    <row r="178" spans="1:12" hidden="1" outlineLevel="3" x14ac:dyDescent="0.25">
      <c r="A178" s="11">
        <v>3</v>
      </c>
      <c r="B178" s="12">
        <v>41473</v>
      </c>
      <c r="C178" s="13">
        <v>41473</v>
      </c>
      <c r="D178" s="11" t="s">
        <v>104</v>
      </c>
      <c r="E178" s="11" t="s">
        <v>105</v>
      </c>
      <c r="F178" s="11" t="s">
        <v>92</v>
      </c>
      <c r="G178" s="11" t="s">
        <v>93</v>
      </c>
      <c r="H178" s="11" t="s">
        <v>94</v>
      </c>
      <c r="I178" s="14">
        <v>2.5</v>
      </c>
      <c r="J178" s="11">
        <v>30</v>
      </c>
      <c r="K178" s="14">
        <f>I178*J178</f>
        <v>75</v>
      </c>
      <c r="L178" s="14">
        <f>IF(J178&gt;=30,K178*4%,K178*3%)</f>
        <v>3</v>
      </c>
    </row>
    <row r="179" spans="1:12" outlineLevel="2" collapsed="1" x14ac:dyDescent="0.25">
      <c r="A179" s="22" t="s">
        <v>178</v>
      </c>
      <c r="B179" s="12"/>
      <c r="C179" s="13"/>
      <c r="D179" s="11"/>
      <c r="E179" s="11"/>
      <c r="F179" s="11"/>
      <c r="G179" s="11">
        <f>SUBTOTAL(3,G173:G178)</f>
        <v>6</v>
      </c>
      <c r="H179" s="11"/>
      <c r="I179" s="14"/>
      <c r="J179" s="11"/>
      <c r="K179" s="14"/>
      <c r="L179" s="14"/>
    </row>
    <row r="180" spans="1:12" hidden="1" outlineLevel="3" x14ac:dyDescent="0.25">
      <c r="A180" s="11">
        <v>4</v>
      </c>
      <c r="B180" s="12">
        <v>41483</v>
      </c>
      <c r="C180" s="13">
        <v>41483</v>
      </c>
      <c r="D180" s="11" t="s">
        <v>104</v>
      </c>
      <c r="E180" s="11" t="s">
        <v>106</v>
      </c>
      <c r="F180" s="11" t="s">
        <v>100</v>
      </c>
      <c r="G180" s="11" t="s">
        <v>101</v>
      </c>
      <c r="H180" s="11" t="s">
        <v>102</v>
      </c>
      <c r="I180" s="14">
        <v>25</v>
      </c>
      <c r="J180" s="11">
        <v>30</v>
      </c>
      <c r="K180" s="14">
        <f>I180*J180</f>
        <v>750</v>
      </c>
      <c r="L180" s="14">
        <f>IF(J180&gt;=30,K180*4%,K180*3%)</f>
        <v>30</v>
      </c>
    </row>
    <row r="181" spans="1:12" hidden="1" outlineLevel="3" x14ac:dyDescent="0.25">
      <c r="A181" s="11">
        <v>4</v>
      </c>
      <c r="B181" s="12">
        <v>41483</v>
      </c>
      <c r="C181" s="13">
        <v>41483</v>
      </c>
      <c r="D181" s="11" t="s">
        <v>104</v>
      </c>
      <c r="E181" s="11" t="s">
        <v>106</v>
      </c>
      <c r="F181" s="11" t="s">
        <v>87</v>
      </c>
      <c r="G181" s="11" t="s">
        <v>88</v>
      </c>
      <c r="H181" s="11" t="s">
        <v>89</v>
      </c>
      <c r="I181" s="14">
        <v>15</v>
      </c>
      <c r="J181" s="11">
        <v>40</v>
      </c>
      <c r="K181" s="14">
        <f>I181*J181</f>
        <v>600</v>
      </c>
      <c r="L181" s="14">
        <f>IF(J181&gt;=30,K181*4%,K181*3%)</f>
        <v>24</v>
      </c>
    </row>
    <row r="182" spans="1:12" hidden="1" outlineLevel="3" x14ac:dyDescent="0.25">
      <c r="A182" s="11">
        <v>4</v>
      </c>
      <c r="B182" s="12">
        <v>41483</v>
      </c>
      <c r="C182" s="13">
        <v>41483</v>
      </c>
      <c r="D182" s="11" t="s">
        <v>104</v>
      </c>
      <c r="E182" s="11" t="s">
        <v>106</v>
      </c>
      <c r="F182" s="11" t="s">
        <v>90</v>
      </c>
      <c r="G182" s="11" t="s">
        <v>91</v>
      </c>
      <c r="H182" s="11" t="s">
        <v>89</v>
      </c>
      <c r="I182" s="14">
        <v>12</v>
      </c>
      <c r="J182" s="11">
        <v>30</v>
      </c>
      <c r="K182" s="14">
        <f>I182*J182</f>
        <v>360</v>
      </c>
      <c r="L182" s="14">
        <f>IF(J182&gt;=30,K182*4%,K182*3%)</f>
        <v>14.4</v>
      </c>
    </row>
    <row r="183" spans="1:12" hidden="1" outlineLevel="3" x14ac:dyDescent="0.25">
      <c r="A183" s="11">
        <v>4</v>
      </c>
      <c r="B183" s="12">
        <v>41483</v>
      </c>
      <c r="C183" s="13">
        <v>41483</v>
      </c>
      <c r="D183" s="11" t="s">
        <v>104</v>
      </c>
      <c r="E183" s="11" t="s">
        <v>106</v>
      </c>
      <c r="F183" s="11" t="s">
        <v>98</v>
      </c>
      <c r="G183" s="11" t="s">
        <v>99</v>
      </c>
      <c r="H183" s="11" t="s">
        <v>89</v>
      </c>
      <c r="I183" s="14">
        <v>10</v>
      </c>
      <c r="J183" s="11">
        <v>20</v>
      </c>
      <c r="K183" s="14">
        <f>I183*J183</f>
        <v>200</v>
      </c>
      <c r="L183" s="14">
        <f>IF(J183&gt;=30,K183*4%,K183*3%)</f>
        <v>6</v>
      </c>
    </row>
    <row r="184" spans="1:12" hidden="1" outlineLevel="3" x14ac:dyDescent="0.25">
      <c r="A184" s="11">
        <v>4</v>
      </c>
      <c r="B184" s="12">
        <v>41483</v>
      </c>
      <c r="C184" s="13">
        <v>41483</v>
      </c>
      <c r="D184" s="11" t="s">
        <v>104</v>
      </c>
      <c r="E184" s="11" t="s">
        <v>106</v>
      </c>
      <c r="F184" s="11" t="s">
        <v>95</v>
      </c>
      <c r="G184" s="11" t="s">
        <v>96</v>
      </c>
      <c r="H184" s="11" t="s">
        <v>97</v>
      </c>
      <c r="I184" s="14">
        <v>3</v>
      </c>
      <c r="J184" s="11">
        <v>30</v>
      </c>
      <c r="K184" s="14">
        <f>I184*J184</f>
        <v>90</v>
      </c>
      <c r="L184" s="14">
        <f>IF(J184&gt;=30,K184*4%,K184*3%)</f>
        <v>3.6</v>
      </c>
    </row>
    <row r="185" spans="1:12" hidden="1" outlineLevel="3" x14ac:dyDescent="0.25">
      <c r="A185" s="11">
        <v>4</v>
      </c>
      <c r="B185" s="12">
        <v>41483</v>
      </c>
      <c r="C185" s="13">
        <v>41483</v>
      </c>
      <c r="D185" s="11" t="s">
        <v>104</v>
      </c>
      <c r="E185" s="11" t="s">
        <v>106</v>
      </c>
      <c r="F185" s="11" t="s">
        <v>92</v>
      </c>
      <c r="G185" s="11" t="s">
        <v>93</v>
      </c>
      <c r="H185" s="11" t="s">
        <v>94</v>
      </c>
      <c r="I185" s="14">
        <v>2.5</v>
      </c>
      <c r="J185" s="11">
        <v>20</v>
      </c>
      <c r="K185" s="14">
        <f>I185*J185</f>
        <v>50</v>
      </c>
      <c r="L185" s="14">
        <f>IF(J185&gt;=30,K185*4%,K185*3%)</f>
        <v>1.5</v>
      </c>
    </row>
    <row r="186" spans="1:12" outlineLevel="2" collapsed="1" x14ac:dyDescent="0.25">
      <c r="A186" s="22" t="s">
        <v>179</v>
      </c>
      <c r="B186" s="12"/>
      <c r="C186" s="13"/>
      <c r="D186" s="11"/>
      <c r="E186" s="11"/>
      <c r="F186" s="11"/>
      <c r="G186" s="11">
        <f>SUBTOTAL(3,G180:G185)</f>
        <v>6</v>
      </c>
      <c r="H186" s="11"/>
      <c r="I186" s="14"/>
      <c r="J186" s="11"/>
      <c r="K186" s="14"/>
      <c r="L186" s="14"/>
    </row>
    <row r="187" spans="1:12" hidden="1" outlineLevel="3" x14ac:dyDescent="0.25">
      <c r="A187" s="11">
        <v>5</v>
      </c>
      <c r="B187" s="12">
        <v>41493</v>
      </c>
      <c r="C187" s="13">
        <v>41493</v>
      </c>
      <c r="D187" s="11" t="s">
        <v>104</v>
      </c>
      <c r="E187" s="11" t="s">
        <v>105</v>
      </c>
      <c r="F187" s="11" t="s">
        <v>100</v>
      </c>
      <c r="G187" s="11" t="s">
        <v>101</v>
      </c>
      <c r="H187" s="11" t="s">
        <v>102</v>
      </c>
      <c r="I187" s="14">
        <v>25</v>
      </c>
      <c r="J187" s="11">
        <v>30</v>
      </c>
      <c r="K187" s="14">
        <f>I187*J187</f>
        <v>750</v>
      </c>
      <c r="L187" s="14">
        <f>IF(J187&gt;=30,K187*4%,K187*3%)</f>
        <v>30</v>
      </c>
    </row>
    <row r="188" spans="1:12" hidden="1" outlineLevel="3" x14ac:dyDescent="0.25">
      <c r="A188" s="11">
        <v>5</v>
      </c>
      <c r="B188" s="12">
        <v>41493</v>
      </c>
      <c r="C188" s="13">
        <v>41493</v>
      </c>
      <c r="D188" s="11" t="s">
        <v>104</v>
      </c>
      <c r="E188" s="11" t="s">
        <v>105</v>
      </c>
      <c r="F188" s="11" t="s">
        <v>90</v>
      </c>
      <c r="G188" s="11" t="s">
        <v>91</v>
      </c>
      <c r="H188" s="11" t="s">
        <v>89</v>
      </c>
      <c r="I188" s="14">
        <v>12</v>
      </c>
      <c r="J188" s="11">
        <v>40</v>
      </c>
      <c r="K188" s="14">
        <f>I188*J188</f>
        <v>480</v>
      </c>
      <c r="L188" s="14">
        <f>IF(J188&gt;=30,K188*4%,K188*3%)</f>
        <v>19.2</v>
      </c>
    </row>
    <row r="189" spans="1:12" hidden="1" outlineLevel="3" x14ac:dyDescent="0.25">
      <c r="A189" s="11">
        <v>5</v>
      </c>
      <c r="B189" s="12">
        <v>41493</v>
      </c>
      <c r="C189" s="13">
        <v>41493</v>
      </c>
      <c r="D189" s="11" t="s">
        <v>104</v>
      </c>
      <c r="E189" s="11" t="s">
        <v>105</v>
      </c>
      <c r="F189" s="11" t="s">
        <v>98</v>
      </c>
      <c r="G189" s="11" t="s">
        <v>99</v>
      </c>
      <c r="H189" s="11" t="s">
        <v>89</v>
      </c>
      <c r="I189" s="14">
        <v>10</v>
      </c>
      <c r="J189" s="11">
        <v>30</v>
      </c>
      <c r="K189" s="14">
        <f>I189*J189</f>
        <v>300</v>
      </c>
      <c r="L189" s="14">
        <f>IF(J189&gt;=30,K189*4%,K189*3%)</f>
        <v>12</v>
      </c>
    </row>
    <row r="190" spans="1:12" hidden="1" outlineLevel="3" x14ac:dyDescent="0.25">
      <c r="A190" s="11">
        <v>5</v>
      </c>
      <c r="B190" s="12">
        <v>41493</v>
      </c>
      <c r="C190" s="13">
        <v>41493</v>
      </c>
      <c r="D190" s="11" t="s">
        <v>104</v>
      </c>
      <c r="E190" s="11" t="s">
        <v>105</v>
      </c>
      <c r="F190" s="11" t="s">
        <v>87</v>
      </c>
      <c r="G190" s="11" t="s">
        <v>88</v>
      </c>
      <c r="H190" s="11" t="s">
        <v>89</v>
      </c>
      <c r="I190" s="14">
        <v>15</v>
      </c>
      <c r="J190" s="11">
        <v>20</v>
      </c>
      <c r="K190" s="14">
        <f>I190*J190</f>
        <v>300</v>
      </c>
      <c r="L190" s="14">
        <f>IF(J190&gt;=30,K190*4%,K190*3%)</f>
        <v>9</v>
      </c>
    </row>
    <row r="191" spans="1:12" hidden="1" outlineLevel="3" x14ac:dyDescent="0.25">
      <c r="A191" s="11">
        <v>5</v>
      </c>
      <c r="B191" s="12">
        <v>41493</v>
      </c>
      <c r="C191" s="13">
        <v>41493</v>
      </c>
      <c r="D191" s="11" t="s">
        <v>104</v>
      </c>
      <c r="E191" s="11" t="s">
        <v>105</v>
      </c>
      <c r="F191" s="11" t="s">
        <v>95</v>
      </c>
      <c r="G191" s="11" t="s">
        <v>96</v>
      </c>
      <c r="H191" s="11" t="s">
        <v>97</v>
      </c>
      <c r="I191" s="14">
        <v>3</v>
      </c>
      <c r="J191" s="11">
        <v>30</v>
      </c>
      <c r="K191" s="14">
        <f>I191*J191</f>
        <v>90</v>
      </c>
      <c r="L191" s="14">
        <f>IF(J191&gt;=30,K191*4%,K191*3%)</f>
        <v>3.6</v>
      </c>
    </row>
    <row r="192" spans="1:12" hidden="1" outlineLevel="3" x14ac:dyDescent="0.25">
      <c r="A192" s="11">
        <v>5</v>
      </c>
      <c r="B192" s="12">
        <v>41493</v>
      </c>
      <c r="C192" s="13">
        <v>41493</v>
      </c>
      <c r="D192" s="11" t="s">
        <v>104</v>
      </c>
      <c r="E192" s="11" t="s">
        <v>105</v>
      </c>
      <c r="F192" s="11" t="s">
        <v>92</v>
      </c>
      <c r="G192" s="11" t="s">
        <v>93</v>
      </c>
      <c r="H192" s="11" t="s">
        <v>94</v>
      </c>
      <c r="I192" s="14">
        <v>2.5</v>
      </c>
      <c r="J192" s="11">
        <v>20</v>
      </c>
      <c r="K192" s="14">
        <f>I192*J192</f>
        <v>50</v>
      </c>
      <c r="L192" s="14">
        <f>IF(J192&gt;=30,K192*4%,K192*3%)</f>
        <v>1.5</v>
      </c>
    </row>
    <row r="193" spans="1:12" outlineLevel="2" collapsed="1" x14ac:dyDescent="0.25">
      <c r="A193" s="22" t="s">
        <v>180</v>
      </c>
      <c r="B193" s="12"/>
      <c r="C193" s="13"/>
      <c r="D193" s="11"/>
      <c r="E193" s="11"/>
      <c r="F193" s="11"/>
      <c r="G193" s="11">
        <f>SUBTOTAL(3,G187:G192)</f>
        <v>6</v>
      </c>
      <c r="H193" s="11"/>
      <c r="I193" s="14"/>
      <c r="J193" s="11"/>
      <c r="K193" s="14"/>
      <c r="L193" s="14"/>
    </row>
    <row r="194" spans="1:12" hidden="1" outlineLevel="3" x14ac:dyDescent="0.25">
      <c r="A194" s="11">
        <v>6</v>
      </c>
      <c r="B194" s="12">
        <v>41503</v>
      </c>
      <c r="C194" s="13">
        <v>41503</v>
      </c>
      <c r="D194" s="11" t="s">
        <v>104</v>
      </c>
      <c r="E194" s="11" t="s">
        <v>106</v>
      </c>
      <c r="F194" s="11" t="s">
        <v>100</v>
      </c>
      <c r="G194" s="11" t="s">
        <v>101</v>
      </c>
      <c r="H194" s="11" t="s">
        <v>102</v>
      </c>
      <c r="I194" s="14">
        <v>25</v>
      </c>
      <c r="J194" s="11">
        <v>20</v>
      </c>
      <c r="K194" s="14">
        <f>I194*J194</f>
        <v>500</v>
      </c>
      <c r="L194" s="14">
        <f>IF(J194&gt;=30,K194*4%,K194*3%)</f>
        <v>15</v>
      </c>
    </row>
    <row r="195" spans="1:12" hidden="1" outlineLevel="3" x14ac:dyDescent="0.25">
      <c r="A195" s="11">
        <v>6</v>
      </c>
      <c r="B195" s="12">
        <v>41503</v>
      </c>
      <c r="C195" s="13">
        <v>41503</v>
      </c>
      <c r="D195" s="11" t="s">
        <v>104</v>
      </c>
      <c r="E195" s="11" t="s">
        <v>106</v>
      </c>
      <c r="F195" s="11" t="s">
        <v>87</v>
      </c>
      <c r="G195" s="11" t="s">
        <v>88</v>
      </c>
      <c r="H195" s="11" t="s">
        <v>89</v>
      </c>
      <c r="I195" s="14">
        <v>15</v>
      </c>
      <c r="J195" s="11">
        <v>30</v>
      </c>
      <c r="K195" s="14">
        <f>I195*J195</f>
        <v>450</v>
      </c>
      <c r="L195" s="14">
        <f>IF(J195&gt;=30,K195*4%,K195*3%)</f>
        <v>18</v>
      </c>
    </row>
    <row r="196" spans="1:12" hidden="1" outlineLevel="3" x14ac:dyDescent="0.25">
      <c r="A196" s="11">
        <v>6</v>
      </c>
      <c r="B196" s="12">
        <v>41503</v>
      </c>
      <c r="C196" s="13">
        <v>41503</v>
      </c>
      <c r="D196" s="11" t="s">
        <v>104</v>
      </c>
      <c r="E196" s="11" t="s">
        <v>106</v>
      </c>
      <c r="F196" s="11" t="s">
        <v>90</v>
      </c>
      <c r="G196" s="11" t="s">
        <v>91</v>
      </c>
      <c r="H196" s="11" t="s">
        <v>89</v>
      </c>
      <c r="I196" s="14">
        <v>12</v>
      </c>
      <c r="J196" s="11">
        <v>30</v>
      </c>
      <c r="K196" s="14">
        <f>I196*J196</f>
        <v>360</v>
      </c>
      <c r="L196" s="14">
        <f>IF(J196&gt;=30,K196*4%,K196*3%)</f>
        <v>14.4</v>
      </c>
    </row>
    <row r="197" spans="1:12" hidden="1" outlineLevel="3" x14ac:dyDescent="0.25">
      <c r="A197" s="11">
        <v>6</v>
      </c>
      <c r="B197" s="12">
        <v>41503</v>
      </c>
      <c r="C197" s="13">
        <v>41503</v>
      </c>
      <c r="D197" s="11" t="s">
        <v>104</v>
      </c>
      <c r="E197" s="11" t="s">
        <v>106</v>
      </c>
      <c r="F197" s="11" t="s">
        <v>98</v>
      </c>
      <c r="G197" s="11" t="s">
        <v>99</v>
      </c>
      <c r="H197" s="11" t="s">
        <v>89</v>
      </c>
      <c r="I197" s="14">
        <v>10</v>
      </c>
      <c r="J197" s="11">
        <v>20</v>
      </c>
      <c r="K197" s="14">
        <f>I197*J197</f>
        <v>200</v>
      </c>
      <c r="L197" s="14">
        <f>IF(J197&gt;=30,K197*4%,K197*3%)</f>
        <v>6</v>
      </c>
    </row>
    <row r="198" spans="1:12" hidden="1" outlineLevel="3" x14ac:dyDescent="0.25">
      <c r="A198" s="11">
        <v>6</v>
      </c>
      <c r="B198" s="12">
        <v>41503</v>
      </c>
      <c r="C198" s="13">
        <v>41503</v>
      </c>
      <c r="D198" s="11" t="s">
        <v>104</v>
      </c>
      <c r="E198" s="11" t="s">
        <v>106</v>
      </c>
      <c r="F198" s="11" t="s">
        <v>95</v>
      </c>
      <c r="G198" s="11" t="s">
        <v>96</v>
      </c>
      <c r="H198" s="11" t="s">
        <v>97</v>
      </c>
      <c r="I198" s="14">
        <v>3</v>
      </c>
      <c r="J198" s="11">
        <v>20</v>
      </c>
      <c r="K198" s="14">
        <f>I198*J198</f>
        <v>60</v>
      </c>
      <c r="L198" s="14">
        <f>IF(J198&gt;=30,K198*4%,K198*3%)</f>
        <v>1.7999999999999998</v>
      </c>
    </row>
    <row r="199" spans="1:12" hidden="1" outlineLevel="3" x14ac:dyDescent="0.25">
      <c r="A199" s="11">
        <v>6</v>
      </c>
      <c r="B199" s="12">
        <v>41503</v>
      </c>
      <c r="C199" s="13">
        <v>41503</v>
      </c>
      <c r="D199" s="11" t="s">
        <v>104</v>
      </c>
      <c r="E199" s="11" t="s">
        <v>106</v>
      </c>
      <c r="F199" s="11" t="s">
        <v>92</v>
      </c>
      <c r="G199" s="11" t="s">
        <v>93</v>
      </c>
      <c r="H199" s="11" t="s">
        <v>94</v>
      </c>
      <c r="I199" s="14">
        <v>2.5</v>
      </c>
      <c r="J199" s="11">
        <v>20</v>
      </c>
      <c r="K199" s="14">
        <f>I199*J199</f>
        <v>50</v>
      </c>
      <c r="L199" s="14">
        <f>IF(J199&gt;=30,K199*4%,K199*3%)</f>
        <v>1.5</v>
      </c>
    </row>
    <row r="200" spans="1:12" outlineLevel="2" collapsed="1" x14ac:dyDescent="0.25">
      <c r="A200" s="22" t="s">
        <v>181</v>
      </c>
      <c r="B200" s="12"/>
      <c r="C200" s="13"/>
      <c r="D200" s="11"/>
      <c r="E200" s="11"/>
      <c r="F200" s="11"/>
      <c r="G200" s="11">
        <f>SUBTOTAL(3,G194:G199)</f>
        <v>6</v>
      </c>
      <c r="H200" s="11"/>
      <c r="I200" s="14"/>
      <c r="J200" s="11"/>
      <c r="K200" s="14"/>
      <c r="L200" s="14"/>
    </row>
    <row r="201" spans="1:12" hidden="1" outlineLevel="3" x14ac:dyDescent="0.25">
      <c r="A201" s="11">
        <v>7</v>
      </c>
      <c r="B201" s="12">
        <v>41513</v>
      </c>
      <c r="C201" s="13">
        <v>41513</v>
      </c>
      <c r="D201" s="11" t="s">
        <v>104</v>
      </c>
      <c r="E201" s="11" t="s">
        <v>105</v>
      </c>
      <c r="F201" s="11" t="s">
        <v>100</v>
      </c>
      <c r="G201" s="11" t="s">
        <v>101</v>
      </c>
      <c r="H201" s="11" t="s">
        <v>102</v>
      </c>
      <c r="I201" s="14">
        <v>25</v>
      </c>
      <c r="J201" s="11">
        <v>30</v>
      </c>
      <c r="K201" s="14">
        <f>I201*J201</f>
        <v>750</v>
      </c>
      <c r="L201" s="14">
        <f>IF(J201&gt;=30,K201*4%,K201*3%)</f>
        <v>30</v>
      </c>
    </row>
    <row r="202" spans="1:12" hidden="1" outlineLevel="3" x14ac:dyDescent="0.25">
      <c r="A202" s="11">
        <v>7</v>
      </c>
      <c r="B202" s="12">
        <v>41513</v>
      </c>
      <c r="C202" s="13">
        <v>41513</v>
      </c>
      <c r="D202" s="11" t="s">
        <v>104</v>
      </c>
      <c r="E202" s="11" t="s">
        <v>105</v>
      </c>
      <c r="F202" s="11" t="s">
        <v>98</v>
      </c>
      <c r="G202" s="11" t="s">
        <v>99</v>
      </c>
      <c r="H202" s="11" t="s">
        <v>89</v>
      </c>
      <c r="I202" s="14">
        <v>10</v>
      </c>
      <c r="J202" s="11">
        <v>55</v>
      </c>
      <c r="K202" s="14">
        <f>I202*J202</f>
        <v>550</v>
      </c>
      <c r="L202" s="14">
        <f>IF(J202&gt;=30,K202*4%,K202*3%)</f>
        <v>22</v>
      </c>
    </row>
    <row r="203" spans="1:12" hidden="1" outlineLevel="3" x14ac:dyDescent="0.25">
      <c r="A203" s="11">
        <v>7</v>
      </c>
      <c r="B203" s="12">
        <v>41513</v>
      </c>
      <c r="C203" s="13">
        <v>41513</v>
      </c>
      <c r="D203" s="11" t="s">
        <v>104</v>
      </c>
      <c r="E203" s="11" t="s">
        <v>105</v>
      </c>
      <c r="F203" s="11" t="s">
        <v>90</v>
      </c>
      <c r="G203" s="11" t="s">
        <v>91</v>
      </c>
      <c r="H203" s="11" t="s">
        <v>89</v>
      </c>
      <c r="I203" s="14">
        <v>12</v>
      </c>
      <c r="J203" s="11">
        <v>45</v>
      </c>
      <c r="K203" s="14">
        <f>I203*J203</f>
        <v>540</v>
      </c>
      <c r="L203" s="14">
        <f>IF(J203&gt;=30,K203*4%,K203*3%)</f>
        <v>21.6</v>
      </c>
    </row>
    <row r="204" spans="1:12" hidden="1" outlineLevel="3" x14ac:dyDescent="0.25">
      <c r="A204" s="11">
        <v>7</v>
      </c>
      <c r="B204" s="12">
        <v>41513</v>
      </c>
      <c r="C204" s="13">
        <v>41513</v>
      </c>
      <c r="D204" s="11" t="s">
        <v>104</v>
      </c>
      <c r="E204" s="11" t="s">
        <v>105</v>
      </c>
      <c r="F204" s="11" t="s">
        <v>87</v>
      </c>
      <c r="G204" s="11" t="s">
        <v>88</v>
      </c>
      <c r="H204" s="11" t="s">
        <v>89</v>
      </c>
      <c r="I204" s="14">
        <v>15</v>
      </c>
      <c r="J204" s="11">
        <v>20</v>
      </c>
      <c r="K204" s="14">
        <f>I204*J204</f>
        <v>300</v>
      </c>
      <c r="L204" s="14">
        <f>IF(J204&gt;=30,K204*4%,K204*3%)</f>
        <v>9</v>
      </c>
    </row>
    <row r="205" spans="1:12" hidden="1" outlineLevel="3" x14ac:dyDescent="0.25">
      <c r="A205" s="11">
        <v>7</v>
      </c>
      <c r="B205" s="12">
        <v>41513</v>
      </c>
      <c r="C205" s="13">
        <v>41513</v>
      </c>
      <c r="D205" s="11" t="s">
        <v>104</v>
      </c>
      <c r="E205" s="11" t="s">
        <v>105</v>
      </c>
      <c r="F205" s="11" t="s">
        <v>92</v>
      </c>
      <c r="G205" s="11" t="s">
        <v>93</v>
      </c>
      <c r="H205" s="11" t="s">
        <v>94</v>
      </c>
      <c r="I205" s="14">
        <v>2.5</v>
      </c>
      <c r="J205" s="11">
        <v>40</v>
      </c>
      <c r="K205" s="14">
        <f>I205*J205</f>
        <v>100</v>
      </c>
      <c r="L205" s="14">
        <f>IF(J205&gt;=30,K205*4%,K205*3%)</f>
        <v>4</v>
      </c>
    </row>
    <row r="206" spans="1:12" hidden="1" outlineLevel="3" x14ac:dyDescent="0.25">
      <c r="A206" s="11">
        <v>7</v>
      </c>
      <c r="B206" s="12">
        <v>41513</v>
      </c>
      <c r="C206" s="13">
        <v>41513</v>
      </c>
      <c r="D206" s="11" t="s">
        <v>104</v>
      </c>
      <c r="E206" s="11" t="s">
        <v>105</v>
      </c>
      <c r="F206" s="11" t="s">
        <v>95</v>
      </c>
      <c r="G206" s="11" t="s">
        <v>96</v>
      </c>
      <c r="H206" s="11" t="s">
        <v>97</v>
      </c>
      <c r="I206" s="14">
        <v>3</v>
      </c>
      <c r="J206" s="11">
        <v>30</v>
      </c>
      <c r="K206" s="14">
        <f>I206*J206</f>
        <v>90</v>
      </c>
      <c r="L206" s="14">
        <f>IF(J206&gt;=30,K206*4%,K206*3%)</f>
        <v>3.6</v>
      </c>
    </row>
    <row r="207" spans="1:12" outlineLevel="2" collapsed="1" x14ac:dyDescent="0.25">
      <c r="A207" s="22" t="s">
        <v>182</v>
      </c>
      <c r="B207" s="12"/>
      <c r="C207" s="13"/>
      <c r="D207" s="11"/>
      <c r="E207" s="11"/>
      <c r="F207" s="11"/>
      <c r="G207" s="11">
        <f>SUBTOTAL(3,G201:G206)</f>
        <v>6</v>
      </c>
      <c r="H207" s="11"/>
      <c r="I207" s="14"/>
      <c r="J207" s="11"/>
      <c r="K207" s="14"/>
      <c r="L207" s="14"/>
    </row>
    <row r="208" spans="1:12" hidden="1" outlineLevel="3" x14ac:dyDescent="0.25">
      <c r="A208" s="11">
        <v>8</v>
      </c>
      <c r="B208" s="12">
        <v>41523</v>
      </c>
      <c r="C208" s="13">
        <v>41523</v>
      </c>
      <c r="D208" s="11" t="s">
        <v>104</v>
      </c>
      <c r="E208" s="11" t="s">
        <v>106</v>
      </c>
      <c r="F208" s="11" t="s">
        <v>100</v>
      </c>
      <c r="G208" s="11" t="s">
        <v>101</v>
      </c>
      <c r="H208" s="11" t="s">
        <v>102</v>
      </c>
      <c r="I208" s="14">
        <v>25</v>
      </c>
      <c r="J208" s="11">
        <v>40</v>
      </c>
      <c r="K208" s="14">
        <f>I208*J208</f>
        <v>1000</v>
      </c>
      <c r="L208" s="14">
        <f>IF(J208&gt;=30,K208*4%,K208*3%)</f>
        <v>40</v>
      </c>
    </row>
    <row r="209" spans="1:12" hidden="1" outlineLevel="3" x14ac:dyDescent="0.25">
      <c r="A209" s="11">
        <v>8</v>
      </c>
      <c r="B209" s="12">
        <v>41523</v>
      </c>
      <c r="C209" s="13">
        <v>41523</v>
      </c>
      <c r="D209" s="11" t="s">
        <v>104</v>
      </c>
      <c r="E209" s="11" t="s">
        <v>106</v>
      </c>
      <c r="F209" s="11" t="s">
        <v>90</v>
      </c>
      <c r="G209" s="11" t="s">
        <v>91</v>
      </c>
      <c r="H209" s="11" t="s">
        <v>89</v>
      </c>
      <c r="I209" s="14">
        <v>12</v>
      </c>
      <c r="J209" s="11">
        <v>50</v>
      </c>
      <c r="K209" s="14">
        <f>I209*J209</f>
        <v>600</v>
      </c>
      <c r="L209" s="14">
        <f>IF(J209&gt;=30,K209*4%,K209*3%)</f>
        <v>24</v>
      </c>
    </row>
    <row r="210" spans="1:12" hidden="1" outlineLevel="3" x14ac:dyDescent="0.25">
      <c r="A210" s="11">
        <v>8</v>
      </c>
      <c r="B210" s="12">
        <v>41523</v>
      </c>
      <c r="C210" s="13">
        <v>41523</v>
      </c>
      <c r="D210" s="11" t="s">
        <v>104</v>
      </c>
      <c r="E210" s="11" t="s">
        <v>106</v>
      </c>
      <c r="F210" s="11" t="s">
        <v>98</v>
      </c>
      <c r="G210" s="11" t="s">
        <v>99</v>
      </c>
      <c r="H210" s="11" t="s">
        <v>89</v>
      </c>
      <c r="I210" s="14">
        <v>10</v>
      </c>
      <c r="J210" s="11">
        <v>40</v>
      </c>
      <c r="K210" s="14">
        <f>I210*J210</f>
        <v>400</v>
      </c>
      <c r="L210" s="14">
        <f>IF(J210&gt;=30,K210*4%,K210*3%)</f>
        <v>16</v>
      </c>
    </row>
    <row r="211" spans="1:12" hidden="1" outlineLevel="3" x14ac:dyDescent="0.25">
      <c r="A211" s="11">
        <v>8</v>
      </c>
      <c r="B211" s="12">
        <v>41523</v>
      </c>
      <c r="C211" s="13">
        <v>41523</v>
      </c>
      <c r="D211" s="11" t="s">
        <v>104</v>
      </c>
      <c r="E211" s="11" t="s">
        <v>106</v>
      </c>
      <c r="F211" s="11" t="s">
        <v>87</v>
      </c>
      <c r="G211" s="11" t="s">
        <v>88</v>
      </c>
      <c r="H211" s="11" t="s">
        <v>89</v>
      </c>
      <c r="I211" s="14">
        <v>15</v>
      </c>
      <c r="J211" s="11">
        <v>20</v>
      </c>
      <c r="K211" s="14">
        <f>I211*J211</f>
        <v>300</v>
      </c>
      <c r="L211" s="14">
        <f>IF(J211&gt;=30,K211*4%,K211*3%)</f>
        <v>9</v>
      </c>
    </row>
    <row r="212" spans="1:12" hidden="1" outlineLevel="3" x14ac:dyDescent="0.25">
      <c r="A212" s="11">
        <v>8</v>
      </c>
      <c r="B212" s="12">
        <v>41523</v>
      </c>
      <c r="C212" s="13">
        <v>41523</v>
      </c>
      <c r="D212" s="11" t="s">
        <v>104</v>
      </c>
      <c r="E212" s="11" t="s">
        <v>106</v>
      </c>
      <c r="F212" s="11" t="s">
        <v>95</v>
      </c>
      <c r="G212" s="11" t="s">
        <v>96</v>
      </c>
      <c r="H212" s="11" t="s">
        <v>97</v>
      </c>
      <c r="I212" s="14">
        <v>3</v>
      </c>
      <c r="J212" s="11">
        <v>30</v>
      </c>
      <c r="K212" s="14">
        <f>I212*J212</f>
        <v>90</v>
      </c>
      <c r="L212" s="14">
        <f>IF(J212&gt;=30,K212*4%,K212*3%)</f>
        <v>3.6</v>
      </c>
    </row>
    <row r="213" spans="1:12" hidden="1" outlineLevel="3" x14ac:dyDescent="0.25">
      <c r="A213" s="11">
        <v>8</v>
      </c>
      <c r="B213" s="12">
        <v>41523</v>
      </c>
      <c r="C213" s="13">
        <v>41523</v>
      </c>
      <c r="D213" s="11" t="s">
        <v>104</v>
      </c>
      <c r="E213" s="11" t="s">
        <v>106</v>
      </c>
      <c r="F213" s="11" t="s">
        <v>92</v>
      </c>
      <c r="G213" s="11" t="s">
        <v>93</v>
      </c>
      <c r="H213" s="11" t="s">
        <v>94</v>
      </c>
      <c r="I213" s="14">
        <v>2.5</v>
      </c>
      <c r="J213" s="11">
        <v>20</v>
      </c>
      <c r="K213" s="14">
        <f>I213*J213</f>
        <v>50</v>
      </c>
      <c r="L213" s="14">
        <f>IF(J213&gt;=30,K213*4%,K213*3%)</f>
        <v>1.5</v>
      </c>
    </row>
    <row r="214" spans="1:12" outlineLevel="2" collapsed="1" x14ac:dyDescent="0.25">
      <c r="A214" s="27" t="s">
        <v>183</v>
      </c>
      <c r="B214" s="24"/>
      <c r="C214" s="25"/>
      <c r="D214" s="23"/>
      <c r="E214" s="23"/>
      <c r="F214" s="23"/>
      <c r="G214" s="23">
        <f>SUBTOTAL(3,G208:G213)</f>
        <v>6</v>
      </c>
      <c r="H214" s="23"/>
      <c r="I214" s="26"/>
      <c r="J214" s="23"/>
      <c r="K214" s="26"/>
      <c r="L214" s="26"/>
    </row>
    <row r="215" spans="1:12" outlineLevel="1" x14ac:dyDescent="0.25">
      <c r="A215" s="23"/>
      <c r="B215" s="24"/>
      <c r="C215" s="25"/>
      <c r="D215" s="27" t="s">
        <v>153</v>
      </c>
      <c r="E215" s="23"/>
      <c r="F215" s="23"/>
      <c r="G215" s="23"/>
      <c r="H215" s="23"/>
      <c r="I215" s="26">
        <f>SUBTOTAL(1,I159:I213)</f>
        <v>11.25</v>
      </c>
      <c r="J215" s="23"/>
      <c r="K215" s="26"/>
      <c r="L215" s="26"/>
    </row>
    <row r="216" spans="1:12" x14ac:dyDescent="0.25">
      <c r="A216" s="27" t="s">
        <v>122</v>
      </c>
      <c r="B216" s="24"/>
      <c r="C216" s="25"/>
      <c r="D216" s="27"/>
      <c r="E216" s="23"/>
      <c r="F216" s="23"/>
      <c r="G216" s="23">
        <f>SUBTOTAL(3,G7:G213)</f>
        <v>176</v>
      </c>
      <c r="H216" s="23"/>
      <c r="I216" s="26"/>
      <c r="J216" s="23"/>
      <c r="K216" s="26"/>
      <c r="L216" s="26"/>
    </row>
    <row r="217" spans="1:12" x14ac:dyDescent="0.25">
      <c r="A217" s="23"/>
      <c r="B217" s="24"/>
      <c r="C217" s="25"/>
      <c r="D217" s="27" t="s">
        <v>117</v>
      </c>
      <c r="E217" s="23"/>
      <c r="F217" s="23"/>
      <c r="G217" s="23"/>
      <c r="H217" s="23"/>
      <c r="I217" s="26">
        <f>SUBTOTAL(1,I7:I213)</f>
        <v>11.022727272727273</v>
      </c>
      <c r="J217" s="23"/>
      <c r="K217" s="26"/>
      <c r="L217" s="26"/>
    </row>
  </sheetData>
  <sortState ref="A7:L182">
    <sortCondition descending="1" ref="D7:D182"/>
    <sortCondition ref="A7:A182"/>
  </sortState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Ejercicio 1</vt:lpstr>
      <vt:lpstr>Ejercicio 2</vt:lpstr>
      <vt:lpstr>Ejercicio 3</vt:lpstr>
      <vt:lpstr>Ejercicio 4</vt:lpstr>
      <vt:lpstr>Ejercicio 5</vt:lpstr>
      <vt:lpstr>Ejercicio 6</vt:lpstr>
      <vt:lpstr>Ejercicio 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 Bazo</dc:creator>
  <cp:lastModifiedBy>Sergio Bazo</cp:lastModifiedBy>
  <dcterms:created xsi:type="dcterms:W3CDTF">2017-09-28T21:23:41Z</dcterms:created>
  <dcterms:modified xsi:type="dcterms:W3CDTF">2017-10-02T19:55:28Z</dcterms:modified>
</cp:coreProperties>
</file>