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/>
  </bookViews>
  <sheets>
    <sheet name="Autoesquema" sheetId="1" r:id="rId1"/>
    <sheet name="Manu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R12" i="1"/>
  <c r="N12" i="1"/>
  <c r="J12" i="1"/>
  <c r="F12" i="1"/>
  <c r="R11" i="1"/>
  <c r="R14" i="1" s="1"/>
  <c r="N11" i="1"/>
  <c r="N14" i="1" s="1"/>
  <c r="J11" i="1"/>
  <c r="J14" i="1" s="1"/>
  <c r="F11" i="1"/>
  <c r="Q9" i="1"/>
  <c r="Q16" i="1" s="1"/>
  <c r="P9" i="1"/>
  <c r="P16" i="1" s="1"/>
  <c r="O9" i="1"/>
  <c r="O16" i="1" s="1"/>
  <c r="M9" i="1"/>
  <c r="M16" i="1" s="1"/>
  <c r="L9" i="1"/>
  <c r="L16" i="1" s="1"/>
  <c r="K9" i="1"/>
  <c r="K16" i="1" s="1"/>
  <c r="I9" i="1"/>
  <c r="I16" i="1" s="1"/>
  <c r="H9" i="1"/>
  <c r="H16" i="1" s="1"/>
  <c r="G9" i="1"/>
  <c r="G16" i="1" s="1"/>
  <c r="E9" i="1"/>
  <c r="E16" i="1" s="1"/>
  <c r="D9" i="1"/>
  <c r="D16" i="1" s="1"/>
  <c r="C9" i="1"/>
  <c r="C16" i="1" s="1"/>
  <c r="R8" i="1"/>
  <c r="N8" i="1"/>
  <c r="J8" i="1"/>
  <c r="F8" i="1"/>
  <c r="R7" i="1"/>
  <c r="N7" i="1"/>
  <c r="J7" i="1"/>
  <c r="F7" i="1"/>
  <c r="R6" i="1"/>
  <c r="N6" i="1"/>
  <c r="N9" i="1" s="1"/>
  <c r="J6" i="1"/>
  <c r="J9" i="1" s="1"/>
  <c r="J16" i="1" s="1"/>
  <c r="F6" i="1"/>
  <c r="F9" i="1" s="1"/>
  <c r="S7" i="1" l="1"/>
  <c r="S8" i="1"/>
  <c r="S12" i="1"/>
  <c r="S13" i="1"/>
  <c r="S6" i="1"/>
  <c r="S11" i="1"/>
  <c r="R9" i="1"/>
  <c r="S9" i="1" s="1"/>
  <c r="R16" i="1"/>
  <c r="N16" i="1"/>
  <c r="F14" i="1"/>
  <c r="F16" i="1" s="1"/>
  <c r="S14" i="1" l="1"/>
  <c r="S16" i="1" s="1"/>
</calcChain>
</file>

<file path=xl/sharedStrings.xml><?xml version="1.0" encoding="utf-8"?>
<sst xmlns="http://schemas.openxmlformats.org/spreadsheetml/2006/main" count="96" uniqueCount="68">
  <si>
    <t>Ejemplo1: Crear un Autoesquema</t>
  </si>
  <si>
    <t>INFORME ANUAL DE VENTAS</t>
  </si>
  <si>
    <t>Ene.</t>
  </si>
  <si>
    <t>Feb.</t>
  </si>
  <si>
    <t>Mar.</t>
  </si>
  <si>
    <t>Trim. 1</t>
  </si>
  <si>
    <t>Abr.</t>
  </si>
  <si>
    <t>May.</t>
  </si>
  <si>
    <t>Jun.</t>
  </si>
  <si>
    <t>Trim. 2</t>
  </si>
  <si>
    <t>Jul.</t>
  </si>
  <si>
    <t>Ago.</t>
  </si>
  <si>
    <t>Sep.</t>
  </si>
  <si>
    <t>Trim. 3</t>
  </si>
  <si>
    <t>Oct.</t>
  </si>
  <si>
    <t>Nov.</t>
  </si>
  <si>
    <t>Dic.</t>
  </si>
  <si>
    <t>Trim. 4</t>
  </si>
  <si>
    <t>Total anual</t>
  </si>
  <si>
    <t>Categoría 2</t>
  </si>
  <si>
    <t>Servicio 1</t>
  </si>
  <si>
    <t>Servicio 2</t>
  </si>
  <si>
    <t>Servicio 3</t>
  </si>
  <si>
    <t>Total</t>
  </si>
  <si>
    <t>Categoría 1</t>
  </si>
  <si>
    <t>Venta Total</t>
  </si>
  <si>
    <t xml:space="preserve">Total Depto.: </t>
  </si>
  <si>
    <t xml:space="preserve">Total Ilo: </t>
  </si>
  <si>
    <t>Pacocha</t>
  </si>
  <si>
    <t>Ilo</t>
  </si>
  <si>
    <t>El Algarrobal</t>
  </si>
  <si>
    <t xml:space="preserve">Total Gral Sanchez Cerro: </t>
  </si>
  <si>
    <t>Yunga</t>
  </si>
  <si>
    <t>Gral Sanchez Cerro</t>
  </si>
  <si>
    <t>Ubinas</t>
  </si>
  <si>
    <t>Quinistaquillas</t>
  </si>
  <si>
    <t>Puquina</t>
  </si>
  <si>
    <t>Matalaque</t>
  </si>
  <si>
    <t>Lloque</t>
  </si>
  <si>
    <t>La Capilla</t>
  </si>
  <si>
    <t>Ichuña</t>
  </si>
  <si>
    <t>Coalaque</t>
  </si>
  <si>
    <t>Chojata</t>
  </si>
  <si>
    <t>Omate</t>
  </si>
  <si>
    <t xml:space="preserve">Total Mcal Nieto: </t>
  </si>
  <si>
    <t>Torata</t>
  </si>
  <si>
    <t>Mcal Nieto</t>
  </si>
  <si>
    <t>San Cristóbal</t>
  </si>
  <si>
    <t>Samegua</t>
  </si>
  <si>
    <t>Cuchumbaya</t>
  </si>
  <si>
    <t>Carumas</t>
  </si>
  <si>
    <t>Moquegua</t>
  </si>
  <si>
    <t>Total Mujeres</t>
  </si>
  <si>
    <t>65 a más</t>
  </si>
  <si>
    <t>45 a 64</t>
  </si>
  <si>
    <t>30 a 44</t>
  </si>
  <si>
    <t>15 a 29</t>
  </si>
  <si>
    <t>0 a 14</t>
  </si>
  <si>
    <t>Total Hombres</t>
  </si>
  <si>
    <t>Distrito</t>
  </si>
  <si>
    <t>Provincia</t>
  </si>
  <si>
    <t>Mujeres</t>
  </si>
  <si>
    <t>Hombres</t>
  </si>
  <si>
    <t>Fuente: INEI</t>
  </si>
  <si>
    <t>Resultados por Grandes Grupos de Edad</t>
  </si>
  <si>
    <t>Censo de Población y Vivienda 2007</t>
  </si>
  <si>
    <t>Departamento: Moquegua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</si>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</sst>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MS Sans Serif"/>
      <family val="2"/>
    </font>
    <font>
      <b/>
      <sz val="10"/>
      <color indexed="10"/>
      <name val="Tahoma"/>
      <family val="2"/>
    </font>
    <font>
      <sz val="10"/>
      <name val="Tahoma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2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0"/>
      <color indexed="9"/>
      <name val="Tahoma"/>
      <family val="2"/>
    </font>
    <font>
      <b/>
      <i/>
      <sz val="10"/>
      <color indexed="8"/>
      <name val="Tahoma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9"/>
      <color theme="5" tint="-0.249977111117893"/>
      <name val="Arial"/>
      <family val="2"/>
    </font>
    <font>
      <sz val="14"/>
      <color theme="5" tint="-0.249977111117893"/>
      <name val="Arial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21"/>
      </patternFill>
    </fill>
    <fill>
      <patternFill patternType="solid">
        <fgColor indexed="9"/>
        <bgColor indexed="2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0" borderId="0" xfId="3"/>
    <xf numFmtId="0" fontId="4" fillId="4" borderId="0" xfId="3" applyFill="1" applyAlignment="1">
      <alignment horizontal="center" vertical="center" textRotation="90" shrinkToFit="1"/>
    </xf>
    <xf numFmtId="0" fontId="10" fillId="4" borderId="0" xfId="5" applyFont="1" applyFill="1" applyAlignment="1">
      <alignment horizontal="center" vertical="center" textRotation="90" shrinkToFit="1"/>
    </xf>
    <xf numFmtId="0" fontId="0" fillId="0" borderId="0" xfId="0"/>
    <xf numFmtId="0" fontId="2" fillId="0" borderId="0" xfId="5" applyFont="1"/>
    <xf numFmtId="0" fontId="3" fillId="0" borderId="0" xfId="5" applyFont="1"/>
    <xf numFmtId="0" fontId="4" fillId="0" borderId="0" xfId="4"/>
    <xf numFmtId="0" fontId="5" fillId="0" borderId="0" xfId="2"/>
    <xf numFmtId="0" fontId="6" fillId="0" borderId="0" xfId="5" applyFont="1"/>
    <xf numFmtId="0" fontId="7" fillId="0" borderId="0" xfId="5" applyFont="1" applyAlignment="1">
      <alignment horizontal="centerContinuous" vertical="center"/>
    </xf>
    <xf numFmtId="0" fontId="4" fillId="0" borderId="0" xfId="4" applyAlignment="1">
      <alignment horizontal="centerContinuous" vertical="center"/>
    </xf>
    <xf numFmtId="0" fontId="5" fillId="0" borderId="0" xfId="2" applyAlignment="1">
      <alignment horizontal="centerContinuous" vertical="center"/>
    </xf>
    <xf numFmtId="0" fontId="6" fillId="0" borderId="0" xfId="5" applyFont="1" applyAlignment="1">
      <alignment horizontal="center"/>
    </xf>
    <xf numFmtId="0" fontId="8" fillId="0" borderId="0" xfId="5" applyFont="1"/>
    <xf numFmtId="0" fontId="3" fillId="0" borderId="0" xfId="5" applyFont="1" applyAlignment="1">
      <alignment horizontal="center"/>
    </xf>
    <xf numFmtId="0" fontId="9" fillId="2" borderId="1" xfId="5" applyFont="1" applyFill="1" applyBorder="1" applyAlignment="1"/>
    <xf numFmtId="0" fontId="10" fillId="2" borderId="1" xfId="5" applyFont="1" applyFill="1" applyBorder="1" applyAlignment="1">
      <alignment horizontal="center"/>
    </xf>
    <xf numFmtId="0" fontId="4" fillId="2" borderId="1" xfId="4" applyFill="1" applyBorder="1" applyAlignment="1">
      <alignment horizontal="center"/>
    </xf>
    <xf numFmtId="0" fontId="5" fillId="2" borderId="1" xfId="2" applyFill="1" applyBorder="1" applyAlignment="1">
      <alignment horizontal="center"/>
    </xf>
    <xf numFmtId="0" fontId="11" fillId="3" borderId="0" xfId="5" applyFont="1" applyFill="1" applyBorder="1" applyAlignment="1">
      <alignment horizontal="left"/>
    </xf>
    <xf numFmtId="0" fontId="9" fillId="3" borderId="0" xfId="5" applyFont="1" applyFill="1" applyBorder="1" applyAlignment="1"/>
    <xf numFmtId="0" fontId="4" fillId="3" borderId="0" xfId="4" applyFill="1" applyBorder="1" applyAlignment="1"/>
    <xf numFmtId="0" fontId="5" fillId="3" borderId="0" xfId="2" applyFill="1" applyBorder="1" applyAlignment="1"/>
    <xf numFmtId="0" fontId="9" fillId="5" borderId="0" xfId="5" applyFont="1" applyFill="1" applyBorder="1" applyAlignment="1">
      <alignment horizontal="left"/>
    </xf>
    <xf numFmtId="3" fontId="9" fillId="5" borderId="0" xfId="5" applyNumberFormat="1" applyFont="1" applyFill="1" applyBorder="1" applyAlignment="1"/>
    <xf numFmtId="3" fontId="4" fillId="5" borderId="0" xfId="4" applyNumberFormat="1" applyFill="1" applyBorder="1" applyAlignment="1"/>
    <xf numFmtId="3" fontId="5" fillId="5" borderId="0" xfId="2" applyNumberFormat="1" applyFill="1" applyBorder="1" applyAlignment="1"/>
    <xf numFmtId="3" fontId="4" fillId="3" borderId="2" xfId="3" applyNumberFormat="1" applyFill="1" applyBorder="1" applyAlignment="1"/>
    <xf numFmtId="3" fontId="5" fillId="3" borderId="2" xfId="2" applyNumberFormat="1" applyFill="1" applyBorder="1" applyAlignment="1"/>
    <xf numFmtId="3" fontId="9" fillId="3" borderId="0" xfId="5" applyNumberFormat="1" applyFont="1" applyFill="1" applyBorder="1" applyAlignment="1"/>
    <xf numFmtId="3" fontId="4" fillId="3" borderId="0" xfId="4" applyNumberFormat="1" applyFill="1" applyBorder="1" applyAlignment="1"/>
    <xf numFmtId="3" fontId="5" fillId="3" borderId="0" xfId="2" applyNumberFormat="1" applyFill="1" applyBorder="1" applyAlignment="1"/>
    <xf numFmtId="0" fontId="12" fillId="0" borderId="0" xfId="1"/>
    <xf numFmtId="0" fontId="12" fillId="3" borderId="3" xfId="1" applyFill="1" applyBorder="1" applyAlignment="1">
      <alignment horizontal="left"/>
    </xf>
    <xf numFmtId="3" fontId="12" fillId="3" borderId="3" xfId="1" applyNumberFormat="1" applyFill="1" applyBorder="1" applyAlignment="1"/>
    <xf numFmtId="3" fontId="0" fillId="0" borderId="0" xfId="0" applyNumberFormat="1"/>
    <xf numFmtId="3" fontId="0" fillId="6" borderId="4" xfId="0" applyNumberFormat="1" applyFill="1" applyBorder="1"/>
    <xf numFmtId="0" fontId="6" fillId="6" borderId="4" xfId="0" applyFont="1" applyFill="1" applyBorder="1" applyAlignment="1">
      <alignment horizontal="right"/>
    </xf>
    <xf numFmtId="3" fontId="0" fillId="7" borderId="5" xfId="0" applyNumberFormat="1" applyFill="1" applyBorder="1"/>
    <xf numFmtId="3" fontId="0" fillId="7" borderId="4" xfId="0" applyNumberFormat="1" applyFill="1" applyBorder="1"/>
    <xf numFmtId="3" fontId="0" fillId="0" borderId="8" xfId="0" applyNumberFormat="1" applyBorder="1"/>
    <xf numFmtId="0" fontId="0" fillId="0" borderId="4" xfId="0" applyBorder="1"/>
    <xf numFmtId="0" fontId="0" fillId="7" borderId="4" xfId="0" applyFill="1" applyBorder="1"/>
    <xf numFmtId="3" fontId="0" fillId="0" borderId="4" xfId="0" applyNumberFormat="1" applyBorder="1"/>
    <xf numFmtId="3" fontId="0" fillId="8" borderId="5" xfId="0" applyNumberFormat="1" applyFill="1" applyBorder="1"/>
    <xf numFmtId="3" fontId="0" fillId="8" borderId="4" xfId="0" applyNumberFormat="1" applyFill="1" applyBorder="1"/>
    <xf numFmtId="0" fontId="0" fillId="8" borderId="4" xfId="0" applyFill="1" applyBorder="1"/>
    <xf numFmtId="3" fontId="0" fillId="9" borderId="5" xfId="0" applyNumberFormat="1" applyFill="1" applyBorder="1"/>
    <xf numFmtId="3" fontId="0" fillId="9" borderId="4" xfId="0" applyNumberFormat="1" applyFill="1" applyBorder="1"/>
    <xf numFmtId="0" fontId="0" fillId="0" borderId="8" xfId="0" applyBorder="1"/>
    <xf numFmtId="0" fontId="0" fillId="9" borderId="4" xfId="0" applyFill="1" applyBorder="1"/>
    <xf numFmtId="0" fontId="5" fillId="10" borderId="4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/>
    </xf>
    <xf numFmtId="0" fontId="6" fillId="9" borderId="7" xfId="0" applyFont="1" applyFill="1" applyBorder="1" applyAlignment="1">
      <alignment horizontal="right"/>
    </xf>
    <xf numFmtId="0" fontId="0" fillId="9" borderId="6" xfId="0" applyFill="1" applyBorder="1" applyAlignment="1">
      <alignment horizontal="right"/>
    </xf>
    <xf numFmtId="0" fontId="6" fillId="8" borderId="7" xfId="0" applyFont="1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6" fillId="7" borderId="7" xfId="0" applyFont="1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4" fillId="3" borderId="2" xfId="3" applyFill="1" applyBorder="1" applyAlignment="1">
      <alignment horizontal="left"/>
    </xf>
  </cellXfs>
  <cellStyles count="6">
    <cellStyle name="NivelCol_1" xfId="2" builtinId="2" iLevel="0"/>
    <cellStyle name="NivelCol_2" xfId="4" builtinId="2" iLevel="1"/>
    <cellStyle name="NivelFila_1" xfId="1" builtinId="1" iLevel="0"/>
    <cellStyle name="NivelFila_2" xfId="3" builtinId="1" iLevel="1"/>
    <cellStyle name="Normal" xfId="0" builtinId="0"/>
    <cellStyle name="Normal_SALES9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7</xdr:row>
      <xdr:rowOff>66675</xdr:rowOff>
    </xdr:from>
    <xdr:to>
      <xdr:col>23</xdr:col>
      <xdr:colOff>619125</xdr:colOff>
      <xdr:row>11</xdr:row>
      <xdr:rowOff>47625</xdr:rowOff>
    </xdr:to>
    <xdr:sp macro="" textlink="">
      <xdr:nvSpPr>
        <xdr:cNvPr id="2" name="CuadroTexto 1"/>
        <xdr:cNvSpPr txBox="1"/>
      </xdr:nvSpPr>
      <xdr:spPr>
        <a:xfrm>
          <a:off x="12058650" y="1266825"/>
          <a:ext cx="3390900" cy="6953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Usando el comando Autoesquema crea un esquema automático en esta tabla.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42334</xdr:colOff>
      <xdr:row>8</xdr:row>
      <xdr:rowOff>148167</xdr:rowOff>
    </xdr:from>
    <xdr:ext cx="4885714" cy="3133333"/>
    <xdr:pic>
      <xdr:nvPicPr>
        <xdr:cNvPr id="2" name="Imagen 1">
          <a:extLst>
            <a:ext uri="{FF2B5EF4-FFF2-40B4-BE49-F238E27FC236}">
              <a16:creationId xmlns:a16="http://schemas.microsoft.com/office/drawing/2014/main" id="{65858CB3-0C7E-45FE-AB0A-A824A2209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3917" y="1778000"/>
          <a:ext cx="4885714" cy="313333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16</xdr:col>
      <xdr:colOff>751416</xdr:colOff>
      <xdr:row>0</xdr:row>
      <xdr:rowOff>137583</xdr:rowOff>
    </xdr:from>
    <xdr:to>
      <xdr:col>23</xdr:col>
      <xdr:colOff>296333</xdr:colOff>
      <xdr:row>5</xdr:row>
      <xdr:rowOff>169334</xdr:rowOff>
    </xdr:to>
    <xdr:sp macro="" textlink="">
      <xdr:nvSpPr>
        <xdr:cNvPr id="3" name="CuadroTexto 2"/>
        <xdr:cNvSpPr txBox="1"/>
      </xdr:nvSpPr>
      <xdr:spPr>
        <a:xfrm>
          <a:off x="13080999" y="137583"/>
          <a:ext cx="5259917" cy="899584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Usando el comando Agrupar crea un esquema manual en esta tabla, Tal como se muestra en el modelo que se encuentra en la parte inferior.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S17"/>
  <sheetViews>
    <sheetView tabSelected="1" workbookViewId="0">
      <selection activeCell="K12" sqref="K12"/>
    </sheetView>
  </sheetViews>
  <sheetFormatPr baseColWidth="10" defaultColWidth="11.42578125" defaultRowHeight="12.75" outlineLevelRow="2" outlineLevelCol="2" x14ac:dyDescent="0.2"/>
  <cols>
    <col min="1" max="1" width="4.42578125" style="9" customWidth="1"/>
    <col min="2" max="2" width="20.85546875" style="9" customWidth="1"/>
    <col min="3" max="5" width="8.7109375" style="9" customWidth="1" outlineLevel="2"/>
    <col min="6" max="6" width="8.7109375" style="9" customWidth="1" outlineLevel="1"/>
    <col min="7" max="9" width="8.7109375" style="9" customWidth="1" outlineLevel="2"/>
    <col min="10" max="10" width="8.7109375" style="9" customWidth="1" outlineLevel="1"/>
    <col min="11" max="13" width="8.7109375" style="9" customWidth="1" outlineLevel="2"/>
    <col min="14" max="14" width="8.7109375" style="9" customWidth="1" outlineLevel="1"/>
    <col min="15" max="17" width="8.7109375" style="9" customWidth="1" outlineLevel="2"/>
    <col min="18" max="18" width="8.7109375" style="9" customWidth="1" outlineLevel="1"/>
    <col min="19" max="19" width="12" style="9" customWidth="1"/>
    <col min="20" max="16384" width="11.42578125" style="9"/>
  </cols>
  <sheetData>
    <row r="1" spans="1:19" x14ac:dyDescent="0.2">
      <c r="A1" s="5" t="s">
        <v>0</v>
      </c>
      <c r="B1" s="6"/>
      <c r="C1" s="6"/>
      <c r="D1" s="6"/>
      <c r="E1" s="6"/>
      <c r="F1" s="7"/>
      <c r="G1" s="6"/>
      <c r="H1" s="6"/>
      <c r="I1" s="6"/>
      <c r="J1" s="7"/>
      <c r="K1" s="6"/>
      <c r="L1" s="6"/>
      <c r="M1" s="6"/>
      <c r="N1" s="7"/>
      <c r="O1" s="6"/>
      <c r="P1" s="6"/>
      <c r="Q1" s="6"/>
      <c r="R1" s="7"/>
      <c r="S1" s="8"/>
    </row>
    <row r="2" spans="1:19" s="13" customFormat="1" ht="18" x14ac:dyDescent="0.2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1"/>
      <c r="K2" s="10"/>
      <c r="L2" s="10"/>
      <c r="M2" s="10"/>
      <c r="N2" s="11"/>
      <c r="O2" s="10"/>
      <c r="P2" s="10"/>
      <c r="Q2" s="10"/>
      <c r="R2" s="11"/>
      <c r="S2" s="12"/>
    </row>
    <row r="3" spans="1:19" s="13" customFormat="1" x14ac:dyDescent="0.2">
      <c r="A3" s="14"/>
      <c r="B3" s="15"/>
      <c r="C3" s="6"/>
      <c r="D3" s="6"/>
      <c r="E3" s="6"/>
      <c r="F3" s="7"/>
      <c r="G3" s="6"/>
      <c r="H3" s="6"/>
      <c r="I3" s="6"/>
      <c r="J3" s="7"/>
      <c r="K3" s="6"/>
      <c r="L3" s="6"/>
      <c r="M3" s="6"/>
      <c r="N3" s="7"/>
      <c r="O3" s="6"/>
      <c r="P3" s="6"/>
      <c r="Q3" s="6"/>
      <c r="R3" s="7"/>
      <c r="S3" s="8"/>
    </row>
    <row r="4" spans="1:19" s="13" customFormat="1" x14ac:dyDescent="0.2">
      <c r="A4" s="15"/>
      <c r="B4" s="16"/>
      <c r="C4" s="17" t="s">
        <v>2</v>
      </c>
      <c r="D4" s="17" t="s">
        <v>3</v>
      </c>
      <c r="E4" s="17" t="s">
        <v>4</v>
      </c>
      <c r="F4" s="18" t="s">
        <v>5</v>
      </c>
      <c r="G4" s="17" t="s">
        <v>6</v>
      </c>
      <c r="H4" s="17" t="s">
        <v>7</v>
      </c>
      <c r="I4" s="17" t="s">
        <v>8</v>
      </c>
      <c r="J4" s="18" t="s">
        <v>9</v>
      </c>
      <c r="K4" s="17" t="s">
        <v>10</v>
      </c>
      <c r="L4" s="17" t="s">
        <v>11</v>
      </c>
      <c r="M4" s="17" t="s">
        <v>12</v>
      </c>
      <c r="N4" s="18" t="s">
        <v>13</v>
      </c>
      <c r="O4" s="17" t="s">
        <v>14</v>
      </c>
      <c r="P4" s="17" t="s">
        <v>15</v>
      </c>
      <c r="Q4" s="17" t="s">
        <v>16</v>
      </c>
      <c r="R4" s="18" t="s">
        <v>17</v>
      </c>
      <c r="S4" s="19" t="s">
        <v>18</v>
      </c>
    </row>
    <row r="5" spans="1:19" x14ac:dyDescent="0.2">
      <c r="A5" s="6"/>
      <c r="B5" s="20"/>
      <c r="C5" s="21"/>
      <c r="D5" s="21"/>
      <c r="E5" s="21"/>
      <c r="F5" s="22"/>
      <c r="G5" s="21"/>
      <c r="H5" s="21"/>
      <c r="I5" s="21"/>
      <c r="J5" s="22"/>
      <c r="K5" s="21"/>
      <c r="L5" s="21"/>
      <c r="M5" s="21"/>
      <c r="N5" s="22"/>
      <c r="O5" s="21"/>
      <c r="P5" s="21"/>
      <c r="Q5" s="21"/>
      <c r="R5" s="22"/>
      <c r="S5" s="23"/>
    </row>
    <row r="6" spans="1:19" ht="12.75" customHeight="1" outlineLevel="2" x14ac:dyDescent="0.2">
      <c r="A6" s="3" t="s">
        <v>19</v>
      </c>
      <c r="B6" s="24" t="s">
        <v>20</v>
      </c>
      <c r="C6" s="25">
        <v>31735</v>
      </c>
      <c r="D6" s="25">
        <v>11566</v>
      </c>
      <c r="E6" s="25">
        <v>71639</v>
      </c>
      <c r="F6" s="26">
        <f>SUM(C6:E6)</f>
        <v>114940</v>
      </c>
      <c r="G6" s="25">
        <v>44132</v>
      </c>
      <c r="H6" s="25">
        <v>16276</v>
      </c>
      <c r="I6" s="25">
        <v>65668</v>
      </c>
      <c r="J6" s="26">
        <f>SUM(G6:I6)</f>
        <v>126076</v>
      </c>
      <c r="K6" s="25">
        <v>68912</v>
      </c>
      <c r="L6" s="25">
        <v>52657</v>
      </c>
      <c r="M6" s="25">
        <v>28477</v>
      </c>
      <c r="N6" s="26">
        <f>SUM(K6:M6)</f>
        <v>150046</v>
      </c>
      <c r="O6" s="25">
        <v>58322</v>
      </c>
      <c r="P6" s="25">
        <v>40165</v>
      </c>
      <c r="Q6" s="25">
        <v>42579</v>
      </c>
      <c r="R6" s="26">
        <f>SUM(O6:Q6)</f>
        <v>141066</v>
      </c>
      <c r="S6" s="27">
        <f>SUM(R6,N6,J6,F6)</f>
        <v>532128</v>
      </c>
    </row>
    <row r="7" spans="1:19" ht="12.75" customHeight="1" outlineLevel="2" x14ac:dyDescent="0.2">
      <c r="A7" s="4"/>
      <c r="B7" s="24" t="s">
        <v>21</v>
      </c>
      <c r="C7" s="25">
        <v>63074</v>
      </c>
      <c r="D7" s="25">
        <v>20519</v>
      </c>
      <c r="E7" s="25">
        <v>12828</v>
      </c>
      <c r="F7" s="26">
        <f>SUM(C7:E7)</f>
        <v>96421</v>
      </c>
      <c r="G7" s="25">
        <v>83793</v>
      </c>
      <c r="H7" s="25">
        <v>16039</v>
      </c>
      <c r="I7" s="25">
        <v>52379</v>
      </c>
      <c r="J7" s="26">
        <f>SUM(G7:I7)</f>
        <v>152211</v>
      </c>
      <c r="K7" s="25">
        <v>29592</v>
      </c>
      <c r="L7" s="25">
        <v>33388</v>
      </c>
      <c r="M7" s="25">
        <v>72458</v>
      </c>
      <c r="N7" s="26">
        <f>SUM(K7:M7)</f>
        <v>135438</v>
      </c>
      <c r="O7" s="25">
        <v>55347</v>
      </c>
      <c r="P7" s="25">
        <v>49468</v>
      </c>
      <c r="Q7" s="25">
        <v>58498</v>
      </c>
      <c r="R7" s="26">
        <f>SUM(O7:Q7)</f>
        <v>163313</v>
      </c>
      <c r="S7" s="27">
        <f>SUM(R7,N7,J7,F7)</f>
        <v>547383</v>
      </c>
    </row>
    <row r="8" spans="1:19" ht="12.75" customHeight="1" outlineLevel="2" x14ac:dyDescent="0.2">
      <c r="A8" s="4"/>
      <c r="B8" s="24" t="s">
        <v>22</v>
      </c>
      <c r="C8" s="25">
        <v>45696</v>
      </c>
      <c r="D8" s="25">
        <v>77739</v>
      </c>
      <c r="E8" s="25">
        <v>76476</v>
      </c>
      <c r="F8" s="26">
        <f>SUM(C8:E8)</f>
        <v>199911</v>
      </c>
      <c r="G8" s="25">
        <v>22164</v>
      </c>
      <c r="H8" s="25">
        <v>67842</v>
      </c>
      <c r="I8" s="25">
        <v>88076</v>
      </c>
      <c r="J8" s="26">
        <f>SUM(G8:I8)</f>
        <v>178082</v>
      </c>
      <c r="K8" s="25">
        <v>12602</v>
      </c>
      <c r="L8" s="25">
        <v>33981</v>
      </c>
      <c r="M8" s="25">
        <v>43565</v>
      </c>
      <c r="N8" s="26">
        <f>SUM(K8:M8)</f>
        <v>90148</v>
      </c>
      <c r="O8" s="25">
        <v>53656</v>
      </c>
      <c r="P8" s="25">
        <v>62618</v>
      </c>
      <c r="Q8" s="25">
        <v>53618</v>
      </c>
      <c r="R8" s="26">
        <f>SUM(O8:Q8)</f>
        <v>169892</v>
      </c>
      <c r="S8" s="27">
        <f>SUM(R8,N8,J8,F8)</f>
        <v>638033</v>
      </c>
    </row>
    <row r="9" spans="1:19" ht="18" customHeight="1" outlineLevel="1" x14ac:dyDescent="0.2">
      <c r="A9" s="1"/>
      <c r="B9" s="63" t="s">
        <v>23</v>
      </c>
      <c r="C9" s="28">
        <f t="shared" ref="C9:R9" si="0">SUM(C6:C8)</f>
        <v>140505</v>
      </c>
      <c r="D9" s="28">
        <f t="shared" si="0"/>
        <v>109824</v>
      </c>
      <c r="E9" s="28">
        <f t="shared" si="0"/>
        <v>160943</v>
      </c>
      <c r="F9" s="28">
        <f t="shared" si="0"/>
        <v>411272</v>
      </c>
      <c r="G9" s="28">
        <f t="shared" si="0"/>
        <v>150089</v>
      </c>
      <c r="H9" s="28">
        <f t="shared" si="0"/>
        <v>100157</v>
      </c>
      <c r="I9" s="28">
        <f t="shared" si="0"/>
        <v>206123</v>
      </c>
      <c r="J9" s="28">
        <f t="shared" si="0"/>
        <v>456369</v>
      </c>
      <c r="K9" s="28">
        <f t="shared" si="0"/>
        <v>111106</v>
      </c>
      <c r="L9" s="28">
        <f t="shared" si="0"/>
        <v>120026</v>
      </c>
      <c r="M9" s="28">
        <f t="shared" si="0"/>
        <v>144500</v>
      </c>
      <c r="N9" s="28">
        <f t="shared" si="0"/>
        <v>375632</v>
      </c>
      <c r="O9" s="28">
        <f t="shared" si="0"/>
        <v>167325</v>
      </c>
      <c r="P9" s="28">
        <f t="shared" si="0"/>
        <v>152251</v>
      </c>
      <c r="Q9" s="28">
        <f t="shared" si="0"/>
        <v>154695</v>
      </c>
      <c r="R9" s="28">
        <f t="shared" si="0"/>
        <v>474271</v>
      </c>
      <c r="S9" s="29">
        <f>SUM(R9,N9,J9,F9)</f>
        <v>1717544</v>
      </c>
    </row>
    <row r="10" spans="1:19" outlineLevel="1" x14ac:dyDescent="0.2">
      <c r="A10" s="6"/>
      <c r="B10" s="20"/>
      <c r="C10" s="30"/>
      <c r="D10" s="30"/>
      <c r="E10" s="30"/>
      <c r="F10" s="31"/>
      <c r="G10" s="30"/>
      <c r="H10" s="30"/>
      <c r="I10" s="30"/>
      <c r="J10" s="31"/>
      <c r="K10" s="30"/>
      <c r="L10" s="30"/>
      <c r="M10" s="30"/>
      <c r="N10" s="31"/>
      <c r="O10" s="30"/>
      <c r="P10" s="30"/>
      <c r="Q10" s="30"/>
      <c r="R10" s="31"/>
      <c r="S10" s="32"/>
    </row>
    <row r="11" spans="1:19" outlineLevel="2" x14ac:dyDescent="0.2">
      <c r="A11" s="3" t="s">
        <v>24</v>
      </c>
      <c r="B11" s="24" t="s">
        <v>20</v>
      </c>
      <c r="C11" s="25">
        <v>90196</v>
      </c>
      <c r="D11" s="25">
        <v>85310</v>
      </c>
      <c r="E11" s="25">
        <v>24513</v>
      </c>
      <c r="F11" s="26">
        <f>SUM(C11:E11)</f>
        <v>200019</v>
      </c>
      <c r="G11" s="25">
        <v>27491</v>
      </c>
      <c r="H11" s="25">
        <v>70941</v>
      </c>
      <c r="I11" s="25">
        <v>29808</v>
      </c>
      <c r="J11" s="26">
        <f>SUM(G11:I11)</f>
        <v>128240</v>
      </c>
      <c r="K11" s="25">
        <v>60486</v>
      </c>
      <c r="L11" s="25">
        <v>41903</v>
      </c>
      <c r="M11" s="25">
        <v>97986</v>
      </c>
      <c r="N11" s="26">
        <f>SUM(K11:M11)</f>
        <v>200375</v>
      </c>
      <c r="O11" s="25">
        <v>47878</v>
      </c>
      <c r="P11" s="25">
        <v>78494</v>
      </c>
      <c r="Q11" s="25">
        <v>55587</v>
      </c>
      <c r="R11" s="26">
        <f>SUM(O11:Q11)</f>
        <v>181959</v>
      </c>
      <c r="S11" s="27">
        <f>SUM(R11,N11,J11,F11)</f>
        <v>710593</v>
      </c>
    </row>
    <row r="12" spans="1:19" outlineLevel="2" x14ac:dyDescent="0.2">
      <c r="A12" s="3"/>
      <c r="B12" s="24" t="s">
        <v>21</v>
      </c>
      <c r="C12" s="25">
        <v>80260</v>
      </c>
      <c r="D12" s="25">
        <v>18206</v>
      </c>
      <c r="E12" s="25">
        <v>66115</v>
      </c>
      <c r="F12" s="26">
        <f>SUM(C12:E12)</f>
        <v>164581</v>
      </c>
      <c r="G12" s="25">
        <v>62070</v>
      </c>
      <c r="H12" s="25">
        <v>46504</v>
      </c>
      <c r="I12" s="25">
        <v>16572</v>
      </c>
      <c r="J12" s="26">
        <f>SUM(G12:I12)</f>
        <v>125146</v>
      </c>
      <c r="K12" s="25">
        <v>56350</v>
      </c>
      <c r="L12" s="25">
        <v>71081</v>
      </c>
      <c r="M12" s="25">
        <v>21560</v>
      </c>
      <c r="N12" s="26">
        <f>SUM(K12:M12)</f>
        <v>148991</v>
      </c>
      <c r="O12" s="25">
        <v>55063</v>
      </c>
      <c r="P12" s="25">
        <v>71704</v>
      </c>
      <c r="Q12" s="25">
        <v>59976</v>
      </c>
      <c r="R12" s="26">
        <f>SUM(O12:Q12)</f>
        <v>186743</v>
      </c>
      <c r="S12" s="27">
        <f>SUM(R12,N12,J12,F12)</f>
        <v>625461</v>
      </c>
    </row>
    <row r="13" spans="1:19" outlineLevel="2" x14ac:dyDescent="0.2">
      <c r="A13" s="3"/>
      <c r="B13" s="24" t="s">
        <v>22</v>
      </c>
      <c r="C13" s="25">
        <v>63075</v>
      </c>
      <c r="D13" s="25">
        <v>82701</v>
      </c>
      <c r="E13" s="25">
        <v>51812</v>
      </c>
      <c r="F13" s="26">
        <f>SUM(C13:E13)</f>
        <v>197588</v>
      </c>
      <c r="G13" s="25">
        <v>77758</v>
      </c>
      <c r="H13" s="25">
        <v>60902</v>
      </c>
      <c r="I13" s="25">
        <v>29935</v>
      </c>
      <c r="J13" s="26">
        <f>SUM(G13:I13)</f>
        <v>168595</v>
      </c>
      <c r="K13" s="25">
        <v>77621</v>
      </c>
      <c r="L13" s="25">
        <v>43472</v>
      </c>
      <c r="M13" s="25">
        <v>86897</v>
      </c>
      <c r="N13" s="26">
        <f>SUM(K13:M13)</f>
        <v>207990</v>
      </c>
      <c r="O13" s="25">
        <v>19076</v>
      </c>
      <c r="P13" s="25">
        <v>47278</v>
      </c>
      <c r="Q13" s="25">
        <v>89060</v>
      </c>
      <c r="R13" s="26">
        <f>SUM(O13:Q13)</f>
        <v>155414</v>
      </c>
      <c r="S13" s="27">
        <f>SUM(R13,N13,J13,F13)</f>
        <v>729587</v>
      </c>
    </row>
    <row r="14" spans="1:19" ht="18" customHeight="1" outlineLevel="1" x14ac:dyDescent="0.2">
      <c r="A14" s="2"/>
      <c r="B14" s="63" t="s">
        <v>23</v>
      </c>
      <c r="C14" s="28">
        <f t="shared" ref="C14:R14" si="1">SUM(C11:C13)</f>
        <v>233531</v>
      </c>
      <c r="D14" s="28">
        <f t="shared" si="1"/>
        <v>186217</v>
      </c>
      <c r="E14" s="28">
        <f t="shared" si="1"/>
        <v>142440</v>
      </c>
      <c r="F14" s="28">
        <f t="shared" si="1"/>
        <v>562188</v>
      </c>
      <c r="G14" s="28">
        <f t="shared" si="1"/>
        <v>167319</v>
      </c>
      <c r="H14" s="28">
        <f t="shared" si="1"/>
        <v>178347</v>
      </c>
      <c r="I14" s="28">
        <f t="shared" si="1"/>
        <v>76315</v>
      </c>
      <c r="J14" s="28">
        <f t="shared" si="1"/>
        <v>421981</v>
      </c>
      <c r="K14" s="28">
        <f t="shared" si="1"/>
        <v>194457</v>
      </c>
      <c r="L14" s="28">
        <f t="shared" si="1"/>
        <v>156456</v>
      </c>
      <c r="M14" s="28">
        <f t="shared" si="1"/>
        <v>206443</v>
      </c>
      <c r="N14" s="28">
        <f t="shared" si="1"/>
        <v>557356</v>
      </c>
      <c r="O14" s="28">
        <f t="shared" si="1"/>
        <v>122017</v>
      </c>
      <c r="P14" s="28">
        <f t="shared" si="1"/>
        <v>197476</v>
      </c>
      <c r="Q14" s="28">
        <f t="shared" si="1"/>
        <v>204623</v>
      </c>
      <c r="R14" s="28">
        <f t="shared" si="1"/>
        <v>524116</v>
      </c>
      <c r="S14" s="29">
        <f>SUM(R14,N14,J14,F14)</f>
        <v>2065641</v>
      </c>
    </row>
    <row r="15" spans="1:19" outlineLevel="1" x14ac:dyDescent="0.2">
      <c r="A15" s="6"/>
      <c r="B15" s="20"/>
      <c r="C15" s="30"/>
      <c r="D15" s="30"/>
      <c r="E15" s="30"/>
      <c r="F15" s="31"/>
      <c r="G15" s="30"/>
      <c r="H15" s="30"/>
      <c r="I15" s="30"/>
      <c r="J15" s="31"/>
      <c r="K15" s="30"/>
      <c r="L15" s="30"/>
      <c r="M15" s="30"/>
      <c r="N15" s="31"/>
      <c r="O15" s="30"/>
      <c r="P15" s="30"/>
      <c r="Q15" s="30"/>
      <c r="R15" s="31"/>
      <c r="S15" s="32"/>
    </row>
    <row r="16" spans="1:19" ht="18" customHeight="1" thickBot="1" x14ac:dyDescent="0.25">
      <c r="A16" s="33"/>
      <c r="B16" s="34" t="s">
        <v>25</v>
      </c>
      <c r="C16" s="35">
        <f t="shared" ref="C16:R16" si="2">SUM(C9,C14)</f>
        <v>374036</v>
      </c>
      <c r="D16" s="35">
        <f t="shared" si="2"/>
        <v>296041</v>
      </c>
      <c r="E16" s="35">
        <f t="shared" si="2"/>
        <v>303383</v>
      </c>
      <c r="F16" s="35">
        <f t="shared" si="2"/>
        <v>973460</v>
      </c>
      <c r="G16" s="35">
        <f t="shared" si="2"/>
        <v>317408</v>
      </c>
      <c r="H16" s="35">
        <f t="shared" si="2"/>
        <v>278504</v>
      </c>
      <c r="I16" s="35">
        <f t="shared" si="2"/>
        <v>282438</v>
      </c>
      <c r="J16" s="35">
        <f t="shared" si="2"/>
        <v>878350</v>
      </c>
      <c r="K16" s="35">
        <f t="shared" si="2"/>
        <v>305563</v>
      </c>
      <c r="L16" s="35">
        <f t="shared" si="2"/>
        <v>276482</v>
      </c>
      <c r="M16" s="35">
        <f t="shared" si="2"/>
        <v>350943</v>
      </c>
      <c r="N16" s="35">
        <f t="shared" si="2"/>
        <v>932988</v>
      </c>
      <c r="O16" s="35">
        <f t="shared" si="2"/>
        <v>289342</v>
      </c>
      <c r="P16" s="35">
        <f t="shared" si="2"/>
        <v>349727</v>
      </c>
      <c r="Q16" s="35">
        <f t="shared" si="2"/>
        <v>359318</v>
      </c>
      <c r="R16" s="35">
        <f t="shared" si="2"/>
        <v>998387</v>
      </c>
      <c r="S16" s="35">
        <f>SUM(S14,S9)</f>
        <v>3783185</v>
      </c>
    </row>
    <row r="17" spans="6:19" ht="13.5" thickTop="1" x14ac:dyDescent="0.2">
      <c r="F17" s="7"/>
      <c r="J17" s="7"/>
      <c r="N17" s="7"/>
      <c r="R17" s="7"/>
      <c r="S17" s="8"/>
    </row>
  </sheetData>
  <mergeCells count="2">
    <mergeCell ref="A6:A9"/>
    <mergeCell ref="A11:A14"/>
  </mergeCells>
  <printOptions gridLines="1" gridLinesSet="0"/>
  <pageMargins left="0.75" right="0.75" top="1" bottom="1" header="0.5" footer="0.5"/>
  <pageSetup paperSize="9" orientation="portrait" horizontalDpi="180" verticalDpi="180" r:id="rId1"/>
  <headerFooter alignWithMargins="0">
    <oddHeader>&amp;F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zoomScale="90" zoomScaleNormal="90" workbookViewId="0">
      <selection activeCell="E11" sqref="E11"/>
    </sheetView>
  </sheetViews>
  <sheetFormatPr baseColWidth="10" defaultRowHeight="12.75" outlineLevelRow="2" outlineLevelCol="2" x14ac:dyDescent="0.2"/>
  <cols>
    <col min="1" max="1" width="2.7109375" customWidth="1"/>
    <col min="2" max="2" width="17.28515625" bestFit="1" customWidth="1"/>
    <col min="3" max="3" width="12.7109375" bestFit="1" customWidth="1"/>
    <col min="4" max="6" width="11.42578125" hidden="1" customWidth="1" outlineLevel="2"/>
    <col min="7" max="7" width="15" hidden="1" customWidth="1" outlineLevel="2"/>
    <col min="8" max="8" width="11.42578125" hidden="1" customWidth="1" outlineLevel="2"/>
    <col min="9" max="9" width="11.42578125" customWidth="1" outlineLevel="1" collapsed="1"/>
    <col min="10" max="14" width="11.42578125" hidden="1" customWidth="1" outlineLevel="2"/>
    <col min="15" max="15" width="11.42578125" customWidth="1" outlineLevel="1" collapsed="1"/>
    <col min="23" max="23" width="17.140625" customWidth="1"/>
  </cols>
  <sheetData>
    <row r="1" spans="2:23" ht="18" x14ac:dyDescent="0.25">
      <c r="B1" s="60" t="s">
        <v>66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23" x14ac:dyDescent="0.2">
      <c r="B2" s="61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23" x14ac:dyDescent="0.2">
      <c r="B3" s="61" t="s">
        <v>64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2:23" x14ac:dyDescent="0.2">
      <c r="B4" s="61" t="s">
        <v>63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6" spans="2:23" ht="18" x14ac:dyDescent="0.25">
      <c r="D6" s="62" t="s">
        <v>62</v>
      </c>
      <c r="E6" s="62"/>
      <c r="F6" s="62"/>
      <c r="G6" s="62"/>
      <c r="H6" s="62"/>
      <c r="I6" s="62"/>
      <c r="J6" s="62" t="s">
        <v>61</v>
      </c>
      <c r="K6" s="62"/>
      <c r="L6" s="62"/>
      <c r="M6" s="62"/>
      <c r="N6" s="62"/>
      <c r="O6" s="62"/>
    </row>
    <row r="7" spans="2:23" ht="25.5" x14ac:dyDescent="0.2">
      <c r="B7" s="52" t="s">
        <v>60</v>
      </c>
      <c r="C7" s="52" t="s">
        <v>59</v>
      </c>
      <c r="D7" s="52" t="s">
        <v>57</v>
      </c>
      <c r="E7" s="52" t="s">
        <v>56</v>
      </c>
      <c r="F7" s="52" t="s">
        <v>55</v>
      </c>
      <c r="G7" s="52" t="s">
        <v>54</v>
      </c>
      <c r="H7" s="52" t="s">
        <v>53</v>
      </c>
      <c r="I7" s="52" t="s">
        <v>58</v>
      </c>
      <c r="J7" s="52" t="s">
        <v>57</v>
      </c>
      <c r="K7" s="52" t="s">
        <v>56</v>
      </c>
      <c r="L7" s="52" t="s">
        <v>55</v>
      </c>
      <c r="M7" s="52" t="s">
        <v>54</v>
      </c>
      <c r="N7" s="52" t="s">
        <v>53</v>
      </c>
      <c r="O7" s="52" t="s">
        <v>52</v>
      </c>
      <c r="P7" s="52" t="s">
        <v>23</v>
      </c>
    </row>
    <row r="8" spans="2:23" ht="15.75" hidden="1" outlineLevel="2" x14ac:dyDescent="0.25">
      <c r="B8" s="51" t="s">
        <v>46</v>
      </c>
      <c r="C8" s="42" t="s">
        <v>51</v>
      </c>
      <c r="D8" s="44">
        <v>6606</v>
      </c>
      <c r="E8" s="44">
        <v>6663</v>
      </c>
      <c r="F8" s="44">
        <v>5593</v>
      </c>
      <c r="G8" s="44">
        <v>4025</v>
      </c>
      <c r="H8" s="44">
        <v>1657</v>
      </c>
      <c r="I8" s="49">
        <v>24544</v>
      </c>
      <c r="J8" s="42">
        <v>6265</v>
      </c>
      <c r="K8" s="44">
        <v>7103</v>
      </c>
      <c r="L8" s="44">
        <v>6125</v>
      </c>
      <c r="M8" s="44">
        <v>3939</v>
      </c>
      <c r="N8" s="44">
        <v>1443</v>
      </c>
      <c r="O8" s="49">
        <v>24875</v>
      </c>
      <c r="P8" s="49">
        <v>49419</v>
      </c>
      <c r="R8" s="53" t="s">
        <v>67</v>
      </c>
      <c r="S8" s="53"/>
      <c r="T8" s="53"/>
      <c r="U8" s="53"/>
      <c r="V8" s="53"/>
      <c r="W8" s="53"/>
    </row>
    <row r="9" spans="2:23" hidden="1" outlineLevel="2" x14ac:dyDescent="0.2">
      <c r="B9" s="51" t="s">
        <v>46</v>
      </c>
      <c r="C9" s="42" t="s">
        <v>50</v>
      </c>
      <c r="D9" s="44">
        <v>519</v>
      </c>
      <c r="E9" s="44">
        <v>723</v>
      </c>
      <c r="F9" s="44">
        <v>706</v>
      </c>
      <c r="G9" s="44">
        <v>514</v>
      </c>
      <c r="H9" s="44">
        <v>251</v>
      </c>
      <c r="I9" s="49">
        <v>2713</v>
      </c>
      <c r="J9" s="42">
        <v>454</v>
      </c>
      <c r="K9" s="44">
        <v>537</v>
      </c>
      <c r="L9" s="44">
        <v>444</v>
      </c>
      <c r="M9" s="44">
        <v>378</v>
      </c>
      <c r="N9" s="44">
        <v>290</v>
      </c>
      <c r="O9" s="49">
        <v>2103</v>
      </c>
      <c r="P9" s="49">
        <v>4816</v>
      </c>
    </row>
    <row r="10" spans="2:23" hidden="1" outlineLevel="2" x14ac:dyDescent="0.2">
      <c r="B10" s="51" t="s">
        <v>46</v>
      </c>
      <c r="C10" s="42" t="s">
        <v>49</v>
      </c>
      <c r="D10" s="44">
        <v>187</v>
      </c>
      <c r="E10" s="44">
        <v>254</v>
      </c>
      <c r="F10" s="44">
        <v>269</v>
      </c>
      <c r="G10" s="44">
        <v>207</v>
      </c>
      <c r="H10" s="44">
        <v>135</v>
      </c>
      <c r="I10" s="49">
        <v>1052</v>
      </c>
      <c r="J10" s="42">
        <v>188</v>
      </c>
      <c r="K10" s="44">
        <v>219</v>
      </c>
      <c r="L10" s="44">
        <v>204</v>
      </c>
      <c r="M10" s="44">
        <v>185</v>
      </c>
      <c r="N10" s="44">
        <v>142</v>
      </c>
      <c r="O10" s="49">
        <v>938</v>
      </c>
      <c r="P10" s="49">
        <v>1990</v>
      </c>
    </row>
    <row r="11" spans="2:23" hidden="1" outlineLevel="2" x14ac:dyDescent="0.2">
      <c r="B11" s="51" t="s">
        <v>46</v>
      </c>
      <c r="C11" s="42" t="s">
        <v>48</v>
      </c>
      <c r="D11" s="44">
        <v>810</v>
      </c>
      <c r="E11" s="44">
        <v>1053</v>
      </c>
      <c r="F11" s="44">
        <v>657</v>
      </c>
      <c r="G11" s="44">
        <v>554</v>
      </c>
      <c r="H11" s="44">
        <v>225</v>
      </c>
      <c r="I11" s="49">
        <v>3299</v>
      </c>
      <c r="J11" s="42">
        <v>764</v>
      </c>
      <c r="K11" s="44">
        <v>987</v>
      </c>
      <c r="L11" s="44">
        <v>717</v>
      </c>
      <c r="M11" s="44">
        <v>558</v>
      </c>
      <c r="N11" s="44">
        <v>190</v>
      </c>
      <c r="O11" s="49">
        <v>3216</v>
      </c>
      <c r="P11" s="49">
        <v>6515</v>
      </c>
    </row>
    <row r="12" spans="2:23" hidden="1" outlineLevel="2" x14ac:dyDescent="0.2">
      <c r="B12" s="51" t="s">
        <v>46</v>
      </c>
      <c r="C12" s="42" t="s">
        <v>47</v>
      </c>
      <c r="D12" s="44">
        <v>326</v>
      </c>
      <c r="E12" s="44">
        <v>483</v>
      </c>
      <c r="F12" s="44">
        <v>604</v>
      </c>
      <c r="G12" s="44">
        <v>382</v>
      </c>
      <c r="H12" s="44">
        <v>171</v>
      </c>
      <c r="I12" s="49">
        <v>1966</v>
      </c>
      <c r="J12" s="42">
        <v>315</v>
      </c>
      <c r="K12" s="44">
        <v>396</v>
      </c>
      <c r="L12" s="44">
        <v>334</v>
      </c>
      <c r="M12" s="44">
        <v>320</v>
      </c>
      <c r="N12" s="44">
        <v>187</v>
      </c>
      <c r="O12" s="49">
        <v>1552</v>
      </c>
      <c r="P12" s="49">
        <v>3518</v>
      </c>
    </row>
    <row r="13" spans="2:23" ht="13.5" hidden="1" outlineLevel="2" thickBot="1" x14ac:dyDescent="0.25">
      <c r="B13" s="51" t="s">
        <v>46</v>
      </c>
      <c r="C13" s="42" t="s">
        <v>45</v>
      </c>
      <c r="D13" s="41">
        <v>789</v>
      </c>
      <c r="E13" s="41">
        <v>873</v>
      </c>
      <c r="F13" s="41">
        <v>902</v>
      </c>
      <c r="G13" s="41">
        <v>837</v>
      </c>
      <c r="H13" s="41">
        <v>291</v>
      </c>
      <c r="I13" s="49">
        <v>3692</v>
      </c>
      <c r="J13" s="50">
        <v>707</v>
      </c>
      <c r="K13" s="41">
        <v>744</v>
      </c>
      <c r="L13" s="41">
        <v>685</v>
      </c>
      <c r="M13" s="41">
        <v>545</v>
      </c>
      <c r="N13" s="41">
        <v>218</v>
      </c>
      <c r="O13" s="49">
        <v>2899</v>
      </c>
      <c r="P13" s="49">
        <v>6591</v>
      </c>
    </row>
    <row r="14" spans="2:23" outlineLevel="1" collapsed="1" x14ac:dyDescent="0.2">
      <c r="B14" s="54" t="s">
        <v>44</v>
      </c>
      <c r="C14" s="55"/>
      <c r="D14" s="48">
        <v>9237</v>
      </c>
      <c r="E14" s="48">
        <v>10049</v>
      </c>
      <c r="F14" s="48">
        <v>8731</v>
      </c>
      <c r="G14" s="48">
        <v>6519</v>
      </c>
      <c r="H14" s="48">
        <v>2730</v>
      </c>
      <c r="I14" s="48">
        <v>37266</v>
      </c>
      <c r="J14" s="48">
        <v>8693</v>
      </c>
      <c r="K14" s="48">
        <v>9986</v>
      </c>
      <c r="L14" s="48">
        <v>8509</v>
      </c>
      <c r="M14" s="48">
        <v>5925</v>
      </c>
      <c r="N14" s="48">
        <v>2470</v>
      </c>
      <c r="O14" s="48">
        <v>35583</v>
      </c>
      <c r="P14" s="48">
        <v>72849</v>
      </c>
    </row>
    <row r="15" spans="2:23" outlineLevel="1" x14ac:dyDescent="0.2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2:23" hidden="1" outlineLevel="2" x14ac:dyDescent="0.2">
      <c r="B16" s="47" t="s">
        <v>33</v>
      </c>
      <c r="C16" s="42" t="s">
        <v>43</v>
      </c>
      <c r="D16" s="44">
        <v>450</v>
      </c>
      <c r="E16" s="44">
        <v>483</v>
      </c>
      <c r="F16" s="44">
        <v>411</v>
      </c>
      <c r="G16" s="44">
        <v>366</v>
      </c>
      <c r="H16" s="44">
        <v>265</v>
      </c>
      <c r="I16" s="46">
        <v>1975</v>
      </c>
      <c r="J16" s="44">
        <v>482</v>
      </c>
      <c r="K16" s="44">
        <v>487</v>
      </c>
      <c r="L16" s="44">
        <v>417</v>
      </c>
      <c r="M16" s="44">
        <v>318</v>
      </c>
      <c r="N16" s="44">
        <v>221</v>
      </c>
      <c r="O16" s="46">
        <v>1925</v>
      </c>
      <c r="P16" s="46">
        <v>3900</v>
      </c>
    </row>
    <row r="17" spans="2:16" hidden="1" outlineLevel="2" x14ac:dyDescent="0.2">
      <c r="B17" s="47" t="s">
        <v>33</v>
      </c>
      <c r="C17" s="42" t="s">
        <v>42</v>
      </c>
      <c r="D17" s="44">
        <v>290</v>
      </c>
      <c r="E17" s="44">
        <v>387</v>
      </c>
      <c r="F17" s="44">
        <v>227</v>
      </c>
      <c r="G17" s="44">
        <v>182</v>
      </c>
      <c r="H17" s="44">
        <v>81</v>
      </c>
      <c r="I17" s="46">
        <v>1167</v>
      </c>
      <c r="J17" s="44">
        <v>255</v>
      </c>
      <c r="K17" s="44">
        <v>349</v>
      </c>
      <c r="L17" s="44">
        <v>216</v>
      </c>
      <c r="M17" s="44">
        <v>161</v>
      </c>
      <c r="N17" s="44">
        <v>65</v>
      </c>
      <c r="O17" s="46">
        <v>1046</v>
      </c>
      <c r="P17" s="46">
        <v>2213</v>
      </c>
    </row>
    <row r="18" spans="2:16" hidden="1" outlineLevel="2" x14ac:dyDescent="0.2">
      <c r="B18" s="47" t="s">
        <v>33</v>
      </c>
      <c r="C18" s="42" t="s">
        <v>41</v>
      </c>
      <c r="D18" s="44">
        <v>174</v>
      </c>
      <c r="E18" s="44">
        <v>153</v>
      </c>
      <c r="F18" s="44">
        <v>137</v>
      </c>
      <c r="G18" s="44">
        <v>150</v>
      </c>
      <c r="H18" s="44">
        <v>94</v>
      </c>
      <c r="I18" s="46">
        <v>708</v>
      </c>
      <c r="J18" s="44">
        <v>140</v>
      </c>
      <c r="K18" s="44">
        <v>122</v>
      </c>
      <c r="L18" s="44">
        <v>122</v>
      </c>
      <c r="M18" s="44">
        <v>120</v>
      </c>
      <c r="N18" s="44">
        <v>95</v>
      </c>
      <c r="O18" s="46">
        <v>599</v>
      </c>
      <c r="P18" s="46">
        <v>1307</v>
      </c>
    </row>
    <row r="19" spans="2:16" hidden="1" outlineLevel="2" x14ac:dyDescent="0.2">
      <c r="B19" s="47" t="s">
        <v>33</v>
      </c>
      <c r="C19" s="42" t="s">
        <v>40</v>
      </c>
      <c r="D19" s="44">
        <v>570</v>
      </c>
      <c r="E19" s="44">
        <v>694</v>
      </c>
      <c r="F19" s="44">
        <v>406</v>
      </c>
      <c r="G19" s="44">
        <v>267</v>
      </c>
      <c r="H19" s="44">
        <v>166</v>
      </c>
      <c r="I19" s="46">
        <v>2103</v>
      </c>
      <c r="J19" s="44">
        <v>500</v>
      </c>
      <c r="K19" s="44">
        <v>643</v>
      </c>
      <c r="L19" s="44">
        <v>348</v>
      </c>
      <c r="M19" s="44">
        <v>292</v>
      </c>
      <c r="N19" s="44">
        <v>171</v>
      </c>
      <c r="O19" s="46">
        <v>1954</v>
      </c>
      <c r="P19" s="46">
        <v>4057</v>
      </c>
    </row>
    <row r="20" spans="2:16" hidden="1" outlineLevel="2" x14ac:dyDescent="0.2">
      <c r="B20" s="47" t="s">
        <v>33</v>
      </c>
      <c r="C20" s="42" t="s">
        <v>39</v>
      </c>
      <c r="D20" s="44">
        <v>102</v>
      </c>
      <c r="E20" s="44">
        <v>393</v>
      </c>
      <c r="F20" s="44">
        <v>393</v>
      </c>
      <c r="G20" s="44">
        <v>207</v>
      </c>
      <c r="H20" s="44">
        <v>121</v>
      </c>
      <c r="I20" s="46">
        <v>1216</v>
      </c>
      <c r="J20" s="44">
        <v>87</v>
      </c>
      <c r="K20" s="44">
        <v>105</v>
      </c>
      <c r="L20" s="44">
        <v>110</v>
      </c>
      <c r="M20" s="44">
        <v>111</v>
      </c>
      <c r="N20" s="44">
        <v>102</v>
      </c>
      <c r="O20" s="46">
        <v>515</v>
      </c>
      <c r="P20" s="46">
        <v>1731</v>
      </c>
    </row>
    <row r="21" spans="2:16" hidden="1" outlineLevel="2" x14ac:dyDescent="0.2">
      <c r="B21" s="47" t="s">
        <v>33</v>
      </c>
      <c r="C21" s="42" t="s">
        <v>38</v>
      </c>
      <c r="D21" s="44">
        <v>204</v>
      </c>
      <c r="E21" s="44">
        <v>228</v>
      </c>
      <c r="F21" s="44">
        <v>153</v>
      </c>
      <c r="G21" s="44">
        <v>103</v>
      </c>
      <c r="H21" s="44">
        <v>47</v>
      </c>
      <c r="I21" s="46">
        <v>735</v>
      </c>
      <c r="J21" s="44">
        <v>157</v>
      </c>
      <c r="K21" s="44">
        <v>217</v>
      </c>
      <c r="L21" s="44">
        <v>136</v>
      </c>
      <c r="M21" s="44">
        <v>88</v>
      </c>
      <c r="N21" s="44">
        <v>43</v>
      </c>
      <c r="O21" s="46">
        <v>641</v>
      </c>
      <c r="P21" s="46">
        <v>1376</v>
      </c>
    </row>
    <row r="22" spans="2:16" hidden="1" outlineLevel="2" x14ac:dyDescent="0.2">
      <c r="B22" s="47" t="s">
        <v>33</v>
      </c>
      <c r="C22" s="42" t="s">
        <v>37</v>
      </c>
      <c r="D22" s="44">
        <v>95</v>
      </c>
      <c r="E22" s="44">
        <v>126</v>
      </c>
      <c r="F22" s="44">
        <v>121</v>
      </c>
      <c r="G22" s="44">
        <v>114</v>
      </c>
      <c r="H22" s="44">
        <v>79</v>
      </c>
      <c r="I22" s="46">
        <v>535</v>
      </c>
      <c r="J22" s="44">
        <v>127</v>
      </c>
      <c r="K22" s="44">
        <v>110</v>
      </c>
      <c r="L22" s="44">
        <v>93</v>
      </c>
      <c r="M22" s="44">
        <v>103</v>
      </c>
      <c r="N22" s="44">
        <v>65</v>
      </c>
      <c r="O22" s="46">
        <v>498</v>
      </c>
      <c r="P22" s="46">
        <v>1033</v>
      </c>
    </row>
    <row r="23" spans="2:16" hidden="1" outlineLevel="2" x14ac:dyDescent="0.2">
      <c r="B23" s="47" t="s">
        <v>33</v>
      </c>
      <c r="C23" s="42" t="s">
        <v>36</v>
      </c>
      <c r="D23" s="44">
        <v>360</v>
      </c>
      <c r="E23" s="44">
        <v>369</v>
      </c>
      <c r="F23" s="44">
        <v>318</v>
      </c>
      <c r="G23" s="44">
        <v>279</v>
      </c>
      <c r="H23" s="44">
        <v>223</v>
      </c>
      <c r="I23" s="46">
        <v>1549</v>
      </c>
      <c r="J23" s="44">
        <v>383</v>
      </c>
      <c r="K23" s="44">
        <v>285</v>
      </c>
      <c r="L23" s="44">
        <v>271</v>
      </c>
      <c r="M23" s="44">
        <v>257</v>
      </c>
      <c r="N23" s="44">
        <v>234</v>
      </c>
      <c r="O23" s="46">
        <v>1430</v>
      </c>
      <c r="P23" s="46">
        <v>2979</v>
      </c>
    </row>
    <row r="24" spans="2:16" hidden="1" outlineLevel="2" x14ac:dyDescent="0.2">
      <c r="B24" s="47" t="s">
        <v>33</v>
      </c>
      <c r="C24" s="42" t="s">
        <v>35</v>
      </c>
      <c r="D24" s="44">
        <v>114</v>
      </c>
      <c r="E24" s="44">
        <v>111</v>
      </c>
      <c r="F24" s="44">
        <v>134</v>
      </c>
      <c r="G24" s="44">
        <v>106</v>
      </c>
      <c r="H24" s="44">
        <v>68</v>
      </c>
      <c r="I24" s="46">
        <v>533</v>
      </c>
      <c r="J24" s="44">
        <v>112</v>
      </c>
      <c r="K24" s="44">
        <v>123</v>
      </c>
      <c r="L24" s="44">
        <v>95</v>
      </c>
      <c r="M24" s="44">
        <v>97</v>
      </c>
      <c r="N24" s="44">
        <v>53</v>
      </c>
      <c r="O24" s="46">
        <v>480</v>
      </c>
      <c r="P24" s="46">
        <v>1013</v>
      </c>
    </row>
    <row r="25" spans="2:16" hidden="1" outlineLevel="2" x14ac:dyDescent="0.2">
      <c r="B25" s="47" t="s">
        <v>33</v>
      </c>
      <c r="C25" s="42" t="s">
        <v>34</v>
      </c>
      <c r="D25" s="44">
        <v>489</v>
      </c>
      <c r="E25" s="44">
        <v>506</v>
      </c>
      <c r="F25" s="44">
        <v>378</v>
      </c>
      <c r="G25" s="44">
        <v>333</v>
      </c>
      <c r="H25" s="44">
        <v>253</v>
      </c>
      <c r="I25" s="46">
        <v>1959</v>
      </c>
      <c r="J25" s="44">
        <v>433</v>
      </c>
      <c r="K25" s="44">
        <v>438</v>
      </c>
      <c r="L25" s="44">
        <v>343</v>
      </c>
      <c r="M25" s="44">
        <v>334</v>
      </c>
      <c r="N25" s="44">
        <v>218</v>
      </c>
      <c r="O25" s="46">
        <v>1766</v>
      </c>
      <c r="P25" s="46">
        <v>3725</v>
      </c>
    </row>
    <row r="26" spans="2:16" ht="13.5" hidden="1" outlineLevel="2" thickBot="1" x14ac:dyDescent="0.25">
      <c r="B26" s="47" t="s">
        <v>33</v>
      </c>
      <c r="C26" s="42" t="s">
        <v>32</v>
      </c>
      <c r="D26" s="41">
        <v>228</v>
      </c>
      <c r="E26" s="41">
        <v>229</v>
      </c>
      <c r="F26" s="41">
        <v>194</v>
      </c>
      <c r="G26" s="41">
        <v>109</v>
      </c>
      <c r="H26" s="41">
        <v>49</v>
      </c>
      <c r="I26" s="46">
        <v>809</v>
      </c>
      <c r="J26" s="41">
        <v>236</v>
      </c>
      <c r="K26" s="41">
        <v>217</v>
      </c>
      <c r="L26" s="41">
        <v>158</v>
      </c>
      <c r="M26" s="41">
        <v>93</v>
      </c>
      <c r="N26" s="41">
        <v>57</v>
      </c>
      <c r="O26" s="46">
        <v>761</v>
      </c>
      <c r="P26" s="46">
        <v>1570</v>
      </c>
    </row>
    <row r="27" spans="2:16" outlineLevel="1" collapsed="1" x14ac:dyDescent="0.2">
      <c r="B27" s="56" t="s">
        <v>31</v>
      </c>
      <c r="C27" s="57"/>
      <c r="D27" s="45">
        <v>3076</v>
      </c>
      <c r="E27" s="45">
        <v>3679</v>
      </c>
      <c r="F27" s="45">
        <v>2872</v>
      </c>
      <c r="G27" s="45">
        <v>2216</v>
      </c>
      <c r="H27" s="45">
        <v>1446</v>
      </c>
      <c r="I27" s="45">
        <v>13289</v>
      </c>
      <c r="J27" s="45">
        <v>2912</v>
      </c>
      <c r="K27" s="45">
        <v>3096</v>
      </c>
      <c r="L27" s="45">
        <v>2309</v>
      </c>
      <c r="M27" s="45">
        <v>1974</v>
      </c>
      <c r="N27" s="45">
        <v>1324</v>
      </c>
      <c r="O27" s="45">
        <v>11615</v>
      </c>
      <c r="P27" s="45">
        <v>24904</v>
      </c>
    </row>
    <row r="28" spans="2:16" outlineLevel="1" x14ac:dyDescent="0.2"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6" hidden="1" outlineLevel="2" x14ac:dyDescent="0.2">
      <c r="B29" s="43" t="s">
        <v>29</v>
      </c>
      <c r="C29" s="42" t="s">
        <v>29</v>
      </c>
      <c r="D29" s="44">
        <v>8137</v>
      </c>
      <c r="E29" s="44">
        <v>7866</v>
      </c>
      <c r="F29" s="44">
        <v>7055</v>
      </c>
      <c r="G29" s="44">
        <v>5157</v>
      </c>
      <c r="H29" s="44">
        <v>1819</v>
      </c>
      <c r="I29" s="40">
        <v>30034</v>
      </c>
      <c r="J29" s="44">
        <v>7751</v>
      </c>
      <c r="K29" s="44">
        <v>7944</v>
      </c>
      <c r="L29" s="44">
        <v>7137</v>
      </c>
      <c r="M29" s="44">
        <v>4805</v>
      </c>
      <c r="N29" s="44">
        <v>1461</v>
      </c>
      <c r="O29" s="40">
        <v>29098</v>
      </c>
      <c r="P29" s="40">
        <v>59132</v>
      </c>
    </row>
    <row r="30" spans="2:16" hidden="1" outlineLevel="2" x14ac:dyDescent="0.2">
      <c r="B30" s="43" t="s">
        <v>29</v>
      </c>
      <c r="C30" s="42" t="s">
        <v>30</v>
      </c>
      <c r="D30" s="44">
        <v>27</v>
      </c>
      <c r="E30" s="44">
        <v>19</v>
      </c>
      <c r="F30" s="44">
        <v>37</v>
      </c>
      <c r="G30" s="44">
        <v>38</v>
      </c>
      <c r="H30" s="44">
        <v>19</v>
      </c>
      <c r="I30" s="40">
        <v>140</v>
      </c>
      <c r="J30" s="44">
        <v>20</v>
      </c>
      <c r="K30" s="44">
        <v>19</v>
      </c>
      <c r="L30" s="44">
        <v>17</v>
      </c>
      <c r="M30" s="44">
        <v>35</v>
      </c>
      <c r="N30" s="44">
        <v>16</v>
      </c>
      <c r="O30" s="40">
        <v>107</v>
      </c>
      <c r="P30" s="40">
        <v>247</v>
      </c>
    </row>
    <row r="31" spans="2:16" ht="13.5" hidden="1" outlineLevel="2" thickBot="1" x14ac:dyDescent="0.25">
      <c r="B31" s="43" t="s">
        <v>29</v>
      </c>
      <c r="C31" s="42" t="s">
        <v>28</v>
      </c>
      <c r="D31" s="41">
        <v>509</v>
      </c>
      <c r="E31" s="41">
        <v>437</v>
      </c>
      <c r="F31" s="41">
        <v>437</v>
      </c>
      <c r="G31" s="41">
        <v>640</v>
      </c>
      <c r="H31" s="41">
        <v>134</v>
      </c>
      <c r="I31" s="40">
        <v>2157</v>
      </c>
      <c r="J31" s="41">
        <v>535</v>
      </c>
      <c r="K31" s="41">
        <v>463</v>
      </c>
      <c r="L31" s="41">
        <v>549</v>
      </c>
      <c r="M31" s="41">
        <v>594</v>
      </c>
      <c r="N31" s="41">
        <v>102</v>
      </c>
      <c r="O31" s="40">
        <v>2243</v>
      </c>
      <c r="P31" s="40">
        <v>4400</v>
      </c>
    </row>
    <row r="32" spans="2:16" outlineLevel="1" collapsed="1" x14ac:dyDescent="0.2">
      <c r="B32" s="58" t="s">
        <v>27</v>
      </c>
      <c r="C32" s="59"/>
      <c r="D32" s="39">
        <v>8673</v>
      </c>
      <c r="E32" s="39">
        <v>8322</v>
      </c>
      <c r="F32" s="39">
        <v>7529</v>
      </c>
      <c r="G32" s="39">
        <v>5835</v>
      </c>
      <c r="H32" s="39">
        <v>1972</v>
      </c>
      <c r="I32" s="39">
        <v>32331</v>
      </c>
      <c r="J32" s="39">
        <v>8306</v>
      </c>
      <c r="K32" s="39">
        <v>8426</v>
      </c>
      <c r="L32" s="39">
        <v>7703</v>
      </c>
      <c r="M32" s="39">
        <v>5434</v>
      </c>
      <c r="N32" s="39">
        <v>1579</v>
      </c>
      <c r="O32" s="39">
        <v>31448</v>
      </c>
      <c r="P32" s="39">
        <v>63779</v>
      </c>
    </row>
    <row r="33" spans="3:17" x14ac:dyDescent="0.2"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3:17" x14ac:dyDescent="0.2">
      <c r="C34" s="38" t="s">
        <v>26</v>
      </c>
      <c r="D34" s="37">
        <v>20986</v>
      </c>
      <c r="E34" s="37">
        <v>22050</v>
      </c>
      <c r="F34" s="37">
        <v>19132</v>
      </c>
      <c r="G34" s="37">
        <v>14570</v>
      </c>
      <c r="H34" s="37">
        <v>6148</v>
      </c>
      <c r="I34" s="37">
        <v>82886</v>
      </c>
      <c r="J34" s="37">
        <v>19911</v>
      </c>
      <c r="K34" s="37">
        <v>21508</v>
      </c>
      <c r="L34" s="37">
        <v>18521</v>
      </c>
      <c r="M34" s="37">
        <v>13333</v>
      </c>
      <c r="N34" s="37">
        <v>5373</v>
      </c>
      <c r="O34" s="37">
        <v>78646</v>
      </c>
      <c r="P34" s="37">
        <v>161532</v>
      </c>
      <c r="Q34" s="36"/>
    </row>
  </sheetData>
  <dataConsolidate/>
  <mergeCells count="10">
    <mergeCell ref="R8:W8"/>
    <mergeCell ref="B14:C14"/>
    <mergeCell ref="B27:C27"/>
    <mergeCell ref="B32:C32"/>
    <mergeCell ref="B1:O1"/>
    <mergeCell ref="B2:O2"/>
    <mergeCell ref="B3:O3"/>
    <mergeCell ref="B4:O4"/>
    <mergeCell ref="D6:I6"/>
    <mergeCell ref="J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Autoesquema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2017-10-03T14:07:17Z</dcterms:created>
  <dcterms:modified xsi:type="dcterms:W3CDTF">2017-10-03T18:00:54Z</dcterms:modified>
</cp:coreProperties>
</file>