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G:\My Drive\200 - Courses\10 - LiL Excel for Project MGMT Course\"/>
    </mc:Choice>
  </mc:AlternateContent>
  <xr:revisionPtr revIDLastSave="0" documentId="13_ncr:1_{77AA705C-F8A9-42C3-8A65-DAA8C8C02185}" xr6:coauthVersionLast="47" xr6:coauthVersionMax="47" xr10:uidLastSave="{00000000-0000-0000-0000-000000000000}"/>
  <bookViews>
    <workbookView xWindow="0" yWindow="0" windowWidth="21600" windowHeight="12683" xr2:uid="{00000000-000D-0000-FFFF-FFFF00000000}"/>
  </bookViews>
  <sheets>
    <sheet name="Start" sheetId="1" r:id="rId1"/>
    <sheet name="Progress Icons - Complete" sheetId="5" r:id="rId2"/>
    <sheet name="Pivot Chart - Complete" sheetId="6" r:id="rId3"/>
  </sheets>
  <definedNames>
    <definedName name="Slicer_Assigned_To">#N/A</definedName>
  </definedNames>
  <calcPr calcId="191029"/>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alcChain>
</file>

<file path=xl/sharedStrings.xml><?xml version="1.0" encoding="utf-8"?>
<sst xmlns="http://schemas.openxmlformats.org/spreadsheetml/2006/main" count="373" uniqueCount="73">
  <si>
    <t>Project ID</t>
  </si>
  <si>
    <t>Project Name</t>
  </si>
  <si>
    <t>Progress</t>
  </si>
  <si>
    <t>Budget</t>
  </si>
  <si>
    <t>Expenses</t>
  </si>
  <si>
    <t>Status</t>
  </si>
  <si>
    <t>Start Date</t>
  </si>
  <si>
    <t>End Date</t>
  </si>
  <si>
    <t>Operation Quack Build</t>
  </si>
  <si>
    <t>On Track</t>
  </si>
  <si>
    <t>Brickzilla</t>
  </si>
  <si>
    <t>Delayed</t>
  </si>
  <si>
    <t>Mortar Kombat</t>
  </si>
  <si>
    <t>Concrete Jungle Boogie</t>
  </si>
  <si>
    <t>The Mighty Duck Build</t>
  </si>
  <si>
    <t>Hard Hat Hilarity</t>
  </si>
  <si>
    <t>Blockbuster Building</t>
  </si>
  <si>
    <t>Completed</t>
  </si>
  <si>
    <t>Trowel and Error</t>
  </si>
  <si>
    <t>The Unlevelers</t>
  </si>
  <si>
    <t>Pylon Pals</t>
  </si>
  <si>
    <t>Mix-Up Mayhem</t>
  </si>
  <si>
    <t>Tower of Babble</t>
  </si>
  <si>
    <t>Foundation Follies</t>
  </si>
  <si>
    <t>Wreck-it Raise</t>
  </si>
  <si>
    <t>The Blueprint Buffoons</t>
  </si>
  <si>
    <t>Crane Craniums</t>
  </si>
  <si>
    <t>Nail It!</t>
  </si>
  <si>
    <t>Duct Tape Dynasty</t>
  </si>
  <si>
    <t>Plumb Busters</t>
  </si>
  <si>
    <t>Screw Loose Construction</t>
  </si>
  <si>
    <t>The Great Groutdoors</t>
  </si>
  <si>
    <t>Hammer Time Hustle</t>
  </si>
  <si>
    <t>Bulldoze and Banter</t>
  </si>
  <si>
    <t>Beam Me Up</t>
  </si>
  <si>
    <t>Rebar Rebels</t>
  </si>
  <si>
    <t>Wallflower Warriors</t>
  </si>
  <si>
    <t>Girder Giggles</t>
  </si>
  <si>
    <t>Masonry Mischief</t>
  </si>
  <si>
    <t>The Concrete Conundrum</t>
  </si>
  <si>
    <t>Jackhammer Jamboree</t>
  </si>
  <si>
    <t>Paving Pandemonium</t>
  </si>
  <si>
    <t>Brick Brainiacs</t>
  </si>
  <si>
    <t>Ladder Laffs</t>
  </si>
  <si>
    <t>Plaster Blaster</t>
  </si>
  <si>
    <t>Flue Crew Follies</t>
  </si>
  <si>
    <t>The Build Bafflers</t>
  </si>
  <si>
    <t>The Framing Funnies</t>
  </si>
  <si>
    <t>Drywall Daydreams</t>
  </si>
  <si>
    <t>Level Up</t>
  </si>
  <si>
    <t>Concrete Conviviality</t>
  </si>
  <si>
    <t>The Scaffold Scallywags</t>
  </si>
  <si>
    <t>Hardcore Hardware</t>
  </si>
  <si>
    <t>Tool Time Trials</t>
  </si>
  <si>
    <t>High Beam Hijinks</t>
  </si>
  <si>
    <t>Floorboard Frolics</t>
  </si>
  <si>
    <t>Erector Set Escapades</t>
  </si>
  <si>
    <t>Shingle All The Way</t>
  </si>
  <si>
    <t>Caulk Con Artists</t>
  </si>
  <si>
    <t>Groundbreakers Guffaws</t>
  </si>
  <si>
    <t>Pilot Project Puns</t>
  </si>
  <si>
    <t>Row Labels</t>
  </si>
  <si>
    <t>Grand Total</t>
  </si>
  <si>
    <t>Assigned To</t>
  </si>
  <si>
    <t>Omari</t>
  </si>
  <si>
    <t>Sam</t>
  </si>
  <si>
    <t>Kiana</t>
  </si>
  <si>
    <t>Mohammad</t>
  </si>
  <si>
    <t>Beatrice</t>
  </si>
  <si>
    <t>% Spend</t>
  </si>
  <si>
    <t>Sum of Progress</t>
  </si>
  <si>
    <t>Sum of % Spend</t>
  </si>
  <si>
    <t>%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</si>
</sst>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numFmts>
  <fonts count="18" x14ac:knownFonts="1">
    <font>
      <sz val="24"/>
      <color theme="1"/>
      <name val="Aptos Narrow"/>
      <family val="2"/>
      <scheme val="minor"/>
    </font>
    <font>
      <sz val="24"/>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24"/>
      <color rgb="FF006100"/>
      <name val="Aptos Narrow"/>
      <family val="2"/>
      <scheme val="minor"/>
    </font>
    <font>
      <sz val="24"/>
      <color rgb="FF9C0006"/>
      <name val="Aptos Narrow"/>
      <family val="2"/>
      <scheme val="minor"/>
    </font>
    <font>
      <sz val="24"/>
      <color rgb="FF9C5700"/>
      <name val="Aptos Narrow"/>
      <family val="2"/>
      <scheme val="minor"/>
    </font>
    <font>
      <sz val="24"/>
      <color rgb="FF3F3F76"/>
      <name val="Aptos Narrow"/>
      <family val="2"/>
      <scheme val="minor"/>
    </font>
    <font>
      <b/>
      <sz val="24"/>
      <color rgb="FF3F3F3F"/>
      <name val="Aptos Narrow"/>
      <family val="2"/>
      <scheme val="minor"/>
    </font>
    <font>
      <b/>
      <sz val="24"/>
      <color rgb="FFFA7D00"/>
      <name val="Aptos Narrow"/>
      <family val="2"/>
      <scheme val="minor"/>
    </font>
    <font>
      <sz val="24"/>
      <color rgb="FFFA7D00"/>
      <name val="Aptos Narrow"/>
      <family val="2"/>
      <scheme val="minor"/>
    </font>
    <font>
      <b/>
      <sz val="24"/>
      <color theme="0"/>
      <name val="Aptos Narrow"/>
      <family val="2"/>
      <scheme val="minor"/>
    </font>
    <font>
      <sz val="24"/>
      <color rgb="FFFF0000"/>
      <name val="Aptos Narrow"/>
      <family val="2"/>
      <scheme val="minor"/>
    </font>
    <font>
      <i/>
      <sz val="24"/>
      <color rgb="FF7F7F7F"/>
      <name val="Aptos Narrow"/>
      <family val="2"/>
      <scheme val="minor"/>
    </font>
    <font>
      <b/>
      <sz val="24"/>
      <color theme="1"/>
      <name val="Aptos Narrow"/>
      <family val="2"/>
      <scheme val="minor"/>
    </font>
    <font>
      <sz val="24"/>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14" fontId="0" fillId="0" borderId="0" xfId="0" applyNumberFormat="1"/>
    <xf numFmtId="164" fontId="0" fillId="0" borderId="0" xfId="0" applyNumberFormat="1"/>
    <xf numFmtId="9" fontId="0" fillId="0" borderId="0" xfId="1" applyFont="1"/>
    <xf numFmtId="0" fontId="0" fillId="0" borderId="0" xfId="0" pivotButton="1"/>
    <xf numFmtId="0" fontId="0" fillId="0" borderId="0" xfId="0" applyAlignment="1">
      <alignment horizontal="left"/>
    </xf>
    <xf numFmtId="165" fontId="0" fillId="0" borderId="0" xfId="0" applyNumberFormat="1"/>
    <xf numFmtId="165" fontId="0" fillId="0" borderId="0" xfId="1" applyNumberFormat="1"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9">
    <dxf>
      <numFmt numFmtId="19" formatCode="m/d/yyyy"/>
    </dxf>
    <dxf>
      <numFmt numFmtId="19" formatCode="m/d/yyyy"/>
    </dxf>
    <dxf>
      <numFmt numFmtId="164" formatCode="&quot;$&quot;#,##0"/>
    </dxf>
    <dxf>
      <numFmt numFmtId="164" formatCode="&quot;$&quot;#,##0"/>
    </dxf>
    <dxf>
      <font>
        <b val="0"/>
        <i val="0"/>
        <strike val="0"/>
        <condense val="0"/>
        <extend val="0"/>
        <outline val="0"/>
        <shadow val="0"/>
        <u val="none"/>
        <vertAlign val="baseline"/>
        <sz val="24"/>
        <color theme="1"/>
        <name val="Aptos Narrow"/>
        <family val="2"/>
        <scheme val="minor"/>
      </font>
      <numFmt numFmtId="165" formatCode=";;"/>
    </dxf>
    <dxf>
      <numFmt numFmtId="19" formatCode="m/d/yyyy"/>
    </dxf>
    <dxf>
      <numFmt numFmtId="19" formatCode="m/d/yyyy"/>
    </dxf>
    <dxf>
      <numFmt numFmtId="164" formatCode="&quot;$&quot;#,##0"/>
    </dxf>
    <dxf>
      <numFmt numFmtId="164"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[2_2 Progress Charts.xlsx]Pivot Chart - Complete!PivotTable2</c:name>
    <c:fmtId val="9"/>
  </c:pivotSource>
  <c:chart>
    <c:autoTitleDeleted val="0"/>
    <c:pivotFmts>
      <c:pivotFmt>
        <c:idx val="0"/>
        <c:spPr>
          <a:ln w="28575" cap="rnd">
            <a:noFill/>
            <a:round/>
          </a:ln>
          <a:effectLst/>
        </c:spPr>
        <c:marker>
          <c:symbol val="dash"/>
          <c:size val="14"/>
          <c:spPr>
            <a:solidFill>
              <a:schemeClr val="accent1"/>
            </a:solidFill>
            <a:ln w="9525">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tx2">
              <a:lumMod val="10000"/>
              <a:lumOff val="9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'Pivot Chart - Complete'!$C$3</c:f>
              <c:strCache>
                <c:ptCount val="1"/>
                <c:pt idx="0">
                  <c:v>Sum of Progress</c:v>
                </c:pt>
              </c:strCache>
            </c:strRef>
          </c:tx>
          <c:spPr>
            <a:solidFill>
              <a:schemeClr val="tx2">
                <a:lumMod val="10000"/>
                <a:lumOff val="90000"/>
              </a:schemeClr>
            </a:solidFill>
            <a:ln>
              <a:noFill/>
            </a:ln>
            <a:effectLst/>
          </c:spPr>
          <c:invertIfNegative val="0"/>
          <c:cat>
            <c:strRef>
              <c:f>'Pivot Chart - Complete'!$A$4:$A$54</c:f>
              <c:strCache>
                <c:ptCount val="50"/>
                <c:pt idx="0">
                  <c:v>Trowel and Error</c:v>
                </c:pt>
                <c:pt idx="1">
                  <c:v>Plaster Blaster</c:v>
                </c:pt>
                <c:pt idx="2">
                  <c:v>The Unlevelers</c:v>
                </c:pt>
                <c:pt idx="3">
                  <c:v>Brickzilla</c:v>
                </c:pt>
                <c:pt idx="4">
                  <c:v>Paving Pandemonium</c:v>
                </c:pt>
                <c:pt idx="5">
                  <c:v>The Concrete Conundrum</c:v>
                </c:pt>
                <c:pt idx="6">
                  <c:v>Tower of Babble</c:v>
                </c:pt>
                <c:pt idx="7">
                  <c:v>Erector Set Escapades</c:v>
                </c:pt>
                <c:pt idx="8">
                  <c:v>Pylon Pals</c:v>
                </c:pt>
                <c:pt idx="9">
                  <c:v>Mix-Up Mayhem</c:v>
                </c:pt>
                <c:pt idx="10">
                  <c:v>Duct Tape Dynasty</c:v>
                </c:pt>
                <c:pt idx="11">
                  <c:v>The Build Bafflers</c:v>
                </c:pt>
                <c:pt idx="12">
                  <c:v>Flue Crew Follies</c:v>
                </c:pt>
                <c:pt idx="13">
                  <c:v>The Mighty Duck Build</c:v>
                </c:pt>
                <c:pt idx="14">
                  <c:v>Pilot Project Puns</c:v>
                </c:pt>
                <c:pt idx="15">
                  <c:v>Concrete Jungle Boogie</c:v>
                </c:pt>
                <c:pt idx="16">
                  <c:v>Brick Brainiacs</c:v>
                </c:pt>
                <c:pt idx="17">
                  <c:v>Wallflower Warriors</c:v>
                </c:pt>
                <c:pt idx="18">
                  <c:v>High Beam Hijinks</c:v>
                </c:pt>
                <c:pt idx="19">
                  <c:v>Hammer Time Hustle</c:v>
                </c:pt>
                <c:pt idx="20">
                  <c:v>The Scaffold Scallywags</c:v>
                </c:pt>
                <c:pt idx="21">
                  <c:v>Level Up</c:v>
                </c:pt>
                <c:pt idx="22">
                  <c:v>Blockbuster Building</c:v>
                </c:pt>
                <c:pt idx="23">
                  <c:v>Drywall Daydreams</c:v>
                </c:pt>
                <c:pt idx="24">
                  <c:v>Hardcore Hardware</c:v>
                </c:pt>
                <c:pt idx="25">
                  <c:v>Bulldoze and Banter</c:v>
                </c:pt>
                <c:pt idx="26">
                  <c:v>Tool Time Trials</c:v>
                </c:pt>
                <c:pt idx="27">
                  <c:v>Crane Craniums</c:v>
                </c:pt>
                <c:pt idx="28">
                  <c:v>Girder Giggles</c:v>
                </c:pt>
                <c:pt idx="29">
                  <c:v>Shingle All The Way</c:v>
                </c:pt>
                <c:pt idx="30">
                  <c:v>Operation Quack Build</c:v>
                </c:pt>
                <c:pt idx="31">
                  <c:v>Concrete Conviviality</c:v>
                </c:pt>
                <c:pt idx="32">
                  <c:v>Screw Loose Construction</c:v>
                </c:pt>
                <c:pt idx="33">
                  <c:v>Rebar Rebels</c:v>
                </c:pt>
                <c:pt idx="34">
                  <c:v>Ladder Laffs</c:v>
                </c:pt>
                <c:pt idx="35">
                  <c:v>Masonry Mischief</c:v>
                </c:pt>
                <c:pt idx="36">
                  <c:v>Hard Hat Hilarity</c:v>
                </c:pt>
                <c:pt idx="37">
                  <c:v>Foundation Follies</c:v>
                </c:pt>
                <c:pt idx="38">
                  <c:v>Groundbreakers Guffaws</c:v>
                </c:pt>
                <c:pt idx="39">
                  <c:v>Beam Me Up</c:v>
                </c:pt>
                <c:pt idx="40">
                  <c:v>Plumb Busters</c:v>
                </c:pt>
                <c:pt idx="41">
                  <c:v>The Blueprint Buffoons</c:v>
                </c:pt>
                <c:pt idx="42">
                  <c:v>Jackhammer Jamboree</c:v>
                </c:pt>
                <c:pt idx="43">
                  <c:v>The Great Groutdoors</c:v>
                </c:pt>
                <c:pt idx="44">
                  <c:v>Mortar Kombat</c:v>
                </c:pt>
                <c:pt idx="45">
                  <c:v>Nail It!</c:v>
                </c:pt>
                <c:pt idx="46">
                  <c:v>Floorboard Frolics</c:v>
                </c:pt>
                <c:pt idx="47">
                  <c:v>The Framing Funnies</c:v>
                </c:pt>
                <c:pt idx="48">
                  <c:v>Caulk Con Artists</c:v>
                </c:pt>
                <c:pt idx="49">
                  <c:v>Wreck-it Raise</c:v>
                </c:pt>
              </c:strCache>
            </c:strRef>
          </c:cat>
          <c:val>
            <c:numRef>
              <c:f>'Pivot Chart - Complete'!$C$4:$C$54</c:f>
              <c:numCache>
                <c:formatCode>General</c:formatCode>
                <c:ptCount val="50"/>
                <c:pt idx="0">
                  <c:v>0.86</c:v>
                </c:pt>
                <c:pt idx="1">
                  <c:v>0.91</c:v>
                </c:pt>
                <c:pt idx="2">
                  <c:v>0.74</c:v>
                </c:pt>
                <c:pt idx="3">
                  <c:v>0.92</c:v>
                </c:pt>
                <c:pt idx="4">
                  <c:v>0.9</c:v>
                </c:pt>
                <c:pt idx="5">
                  <c:v>0.88</c:v>
                </c:pt>
                <c:pt idx="6">
                  <c:v>0.99</c:v>
                </c:pt>
                <c:pt idx="7">
                  <c:v>1</c:v>
                </c:pt>
                <c:pt idx="8">
                  <c:v>0.74</c:v>
                </c:pt>
                <c:pt idx="9">
                  <c:v>0.87</c:v>
                </c:pt>
                <c:pt idx="10">
                  <c:v>0.87</c:v>
                </c:pt>
                <c:pt idx="11">
                  <c:v>0.79</c:v>
                </c:pt>
                <c:pt idx="12">
                  <c:v>0.59</c:v>
                </c:pt>
                <c:pt idx="13">
                  <c:v>0.6</c:v>
                </c:pt>
                <c:pt idx="14">
                  <c:v>0.72</c:v>
                </c:pt>
                <c:pt idx="15">
                  <c:v>0.71</c:v>
                </c:pt>
                <c:pt idx="16">
                  <c:v>0.57999999999999996</c:v>
                </c:pt>
                <c:pt idx="17">
                  <c:v>0.75</c:v>
                </c:pt>
                <c:pt idx="18">
                  <c:v>0.63</c:v>
                </c:pt>
                <c:pt idx="19">
                  <c:v>0.63</c:v>
                </c:pt>
                <c:pt idx="20">
                  <c:v>0.61</c:v>
                </c:pt>
                <c:pt idx="21">
                  <c:v>0.61</c:v>
                </c:pt>
                <c:pt idx="22">
                  <c:v>0.82</c:v>
                </c:pt>
                <c:pt idx="23">
                  <c:v>0.61</c:v>
                </c:pt>
                <c:pt idx="24">
                  <c:v>0.5</c:v>
                </c:pt>
                <c:pt idx="25">
                  <c:v>0.59</c:v>
                </c:pt>
                <c:pt idx="26">
                  <c:v>0.54</c:v>
                </c:pt>
                <c:pt idx="27">
                  <c:v>0.52</c:v>
                </c:pt>
                <c:pt idx="28">
                  <c:v>0.56999999999999995</c:v>
                </c:pt>
                <c:pt idx="29">
                  <c:v>0.5</c:v>
                </c:pt>
                <c:pt idx="30">
                  <c:v>0.51</c:v>
                </c:pt>
                <c:pt idx="31">
                  <c:v>0.46</c:v>
                </c:pt>
                <c:pt idx="32">
                  <c:v>0.37</c:v>
                </c:pt>
                <c:pt idx="33">
                  <c:v>0.32</c:v>
                </c:pt>
                <c:pt idx="34">
                  <c:v>0.41</c:v>
                </c:pt>
                <c:pt idx="35">
                  <c:v>0.21</c:v>
                </c:pt>
                <c:pt idx="36">
                  <c:v>0.2</c:v>
                </c:pt>
                <c:pt idx="37">
                  <c:v>0.23</c:v>
                </c:pt>
                <c:pt idx="38">
                  <c:v>0.2</c:v>
                </c:pt>
                <c:pt idx="39">
                  <c:v>0.2</c:v>
                </c:pt>
                <c:pt idx="40">
                  <c:v>0.28999999999999998</c:v>
                </c:pt>
                <c:pt idx="41">
                  <c:v>0.21</c:v>
                </c:pt>
                <c:pt idx="42">
                  <c:v>0.48</c:v>
                </c:pt>
                <c:pt idx="43">
                  <c:v>0.01</c:v>
                </c:pt>
                <c:pt idx="44">
                  <c:v>0.14000000000000001</c:v>
                </c:pt>
                <c:pt idx="45">
                  <c:v>0.01</c:v>
                </c:pt>
                <c:pt idx="46">
                  <c:v>0.02</c:v>
                </c:pt>
                <c:pt idx="47">
                  <c:v>0.14000000000000001</c:v>
                </c:pt>
                <c:pt idx="48">
                  <c:v>0.06</c:v>
                </c:pt>
                <c:pt idx="49">
                  <c:v>0.02</c:v>
                </c:pt>
              </c:numCache>
            </c:numRef>
          </c:val>
          <c:extLst>
            <c:ext xmlns:c16="http://schemas.microsoft.com/office/drawing/2014/chart" uri="{C3380CC4-5D6E-409C-BE32-E72D297353CC}">
              <c16:uniqueId val="{00000001-6C2F-4732-B862-D7FF4EFA60E3}"/>
            </c:ext>
          </c:extLst>
        </c:ser>
        <c:dLbls>
          <c:showLegendKey val="0"/>
          <c:showVal val="0"/>
          <c:showCatName val="0"/>
          <c:showSerName val="0"/>
          <c:showPercent val="0"/>
          <c:showBubbleSize val="0"/>
        </c:dLbls>
        <c:gapWidth val="48"/>
        <c:axId val="1708716143"/>
        <c:axId val="1708719023"/>
      </c:barChart>
      <c:lineChart>
        <c:grouping val="standard"/>
        <c:varyColors val="0"/>
        <c:ser>
          <c:idx val="0"/>
          <c:order val="0"/>
          <c:tx>
            <c:strRef>
              <c:f>'Pivot Chart - Complete'!$B$3</c:f>
              <c:strCache>
                <c:ptCount val="1"/>
                <c:pt idx="0">
                  <c:v>Sum of % Spend</c:v>
                </c:pt>
              </c:strCache>
            </c:strRef>
          </c:tx>
          <c:spPr>
            <a:ln w="28575" cap="rnd">
              <a:noFill/>
              <a:round/>
            </a:ln>
            <a:effectLst/>
          </c:spPr>
          <c:marker>
            <c:symbol val="dash"/>
            <c:size val="14"/>
            <c:spPr>
              <a:solidFill>
                <a:schemeClr val="accent1"/>
              </a:solidFill>
              <a:ln w="9525">
                <a:noFill/>
              </a:ln>
              <a:effectLst/>
            </c:spPr>
          </c:marker>
          <c:cat>
            <c:strRef>
              <c:f>'Pivot Chart - Complete'!$A$4:$A$54</c:f>
              <c:strCache>
                <c:ptCount val="50"/>
                <c:pt idx="0">
                  <c:v>Trowel and Error</c:v>
                </c:pt>
                <c:pt idx="1">
                  <c:v>Plaster Blaster</c:v>
                </c:pt>
                <c:pt idx="2">
                  <c:v>The Unlevelers</c:v>
                </c:pt>
                <c:pt idx="3">
                  <c:v>Brickzilla</c:v>
                </c:pt>
                <c:pt idx="4">
                  <c:v>Paving Pandemonium</c:v>
                </c:pt>
                <c:pt idx="5">
                  <c:v>The Concrete Conundrum</c:v>
                </c:pt>
                <c:pt idx="6">
                  <c:v>Tower of Babble</c:v>
                </c:pt>
                <c:pt idx="7">
                  <c:v>Erector Set Escapades</c:v>
                </c:pt>
                <c:pt idx="8">
                  <c:v>Pylon Pals</c:v>
                </c:pt>
                <c:pt idx="9">
                  <c:v>Mix-Up Mayhem</c:v>
                </c:pt>
                <c:pt idx="10">
                  <c:v>Duct Tape Dynasty</c:v>
                </c:pt>
                <c:pt idx="11">
                  <c:v>The Build Bafflers</c:v>
                </c:pt>
                <c:pt idx="12">
                  <c:v>Flue Crew Follies</c:v>
                </c:pt>
                <c:pt idx="13">
                  <c:v>The Mighty Duck Build</c:v>
                </c:pt>
                <c:pt idx="14">
                  <c:v>Pilot Project Puns</c:v>
                </c:pt>
                <c:pt idx="15">
                  <c:v>Concrete Jungle Boogie</c:v>
                </c:pt>
                <c:pt idx="16">
                  <c:v>Brick Brainiacs</c:v>
                </c:pt>
                <c:pt idx="17">
                  <c:v>Wallflower Warriors</c:v>
                </c:pt>
                <c:pt idx="18">
                  <c:v>High Beam Hijinks</c:v>
                </c:pt>
                <c:pt idx="19">
                  <c:v>Hammer Time Hustle</c:v>
                </c:pt>
                <c:pt idx="20">
                  <c:v>The Scaffold Scallywags</c:v>
                </c:pt>
                <c:pt idx="21">
                  <c:v>Level Up</c:v>
                </c:pt>
                <c:pt idx="22">
                  <c:v>Blockbuster Building</c:v>
                </c:pt>
                <c:pt idx="23">
                  <c:v>Drywall Daydreams</c:v>
                </c:pt>
                <c:pt idx="24">
                  <c:v>Hardcore Hardware</c:v>
                </c:pt>
                <c:pt idx="25">
                  <c:v>Bulldoze and Banter</c:v>
                </c:pt>
                <c:pt idx="26">
                  <c:v>Tool Time Trials</c:v>
                </c:pt>
                <c:pt idx="27">
                  <c:v>Crane Craniums</c:v>
                </c:pt>
                <c:pt idx="28">
                  <c:v>Girder Giggles</c:v>
                </c:pt>
                <c:pt idx="29">
                  <c:v>Shingle All The Way</c:v>
                </c:pt>
                <c:pt idx="30">
                  <c:v>Operation Quack Build</c:v>
                </c:pt>
                <c:pt idx="31">
                  <c:v>Concrete Conviviality</c:v>
                </c:pt>
                <c:pt idx="32">
                  <c:v>Screw Loose Construction</c:v>
                </c:pt>
                <c:pt idx="33">
                  <c:v>Rebar Rebels</c:v>
                </c:pt>
                <c:pt idx="34">
                  <c:v>Ladder Laffs</c:v>
                </c:pt>
                <c:pt idx="35">
                  <c:v>Masonry Mischief</c:v>
                </c:pt>
                <c:pt idx="36">
                  <c:v>Hard Hat Hilarity</c:v>
                </c:pt>
                <c:pt idx="37">
                  <c:v>Foundation Follies</c:v>
                </c:pt>
                <c:pt idx="38">
                  <c:v>Groundbreakers Guffaws</c:v>
                </c:pt>
                <c:pt idx="39">
                  <c:v>Beam Me Up</c:v>
                </c:pt>
                <c:pt idx="40">
                  <c:v>Plumb Busters</c:v>
                </c:pt>
                <c:pt idx="41">
                  <c:v>The Blueprint Buffoons</c:v>
                </c:pt>
                <c:pt idx="42">
                  <c:v>Jackhammer Jamboree</c:v>
                </c:pt>
                <c:pt idx="43">
                  <c:v>The Great Groutdoors</c:v>
                </c:pt>
                <c:pt idx="44">
                  <c:v>Mortar Kombat</c:v>
                </c:pt>
                <c:pt idx="45">
                  <c:v>Nail It!</c:v>
                </c:pt>
                <c:pt idx="46">
                  <c:v>Floorboard Frolics</c:v>
                </c:pt>
                <c:pt idx="47">
                  <c:v>The Framing Funnies</c:v>
                </c:pt>
                <c:pt idx="48">
                  <c:v>Caulk Con Artists</c:v>
                </c:pt>
                <c:pt idx="49">
                  <c:v>Wreck-it Raise</c:v>
                </c:pt>
              </c:strCache>
            </c:strRef>
          </c:cat>
          <c:val>
            <c:numRef>
              <c:f>'Pivot Chart - Complete'!$B$4:$B$54</c:f>
              <c:numCache>
                <c:formatCode>General</c:formatCode>
                <c:ptCount val="50"/>
                <c:pt idx="0">
                  <c:v>1.0080327070084836</c:v>
                </c:pt>
                <c:pt idx="1">
                  <c:v>0.97771955419259438</c:v>
                </c:pt>
                <c:pt idx="2">
                  <c:v>0.95587273653944171</c:v>
                </c:pt>
                <c:pt idx="3">
                  <c:v>0.95448952847547153</c:v>
                </c:pt>
                <c:pt idx="4">
                  <c:v>0.94819905160965168</c:v>
                </c:pt>
                <c:pt idx="5">
                  <c:v>0.92280156065445917</c:v>
                </c:pt>
                <c:pt idx="6">
                  <c:v>0.92108098493995483</c:v>
                </c:pt>
                <c:pt idx="7">
                  <c:v>0.89351603694793136</c:v>
                </c:pt>
                <c:pt idx="8">
                  <c:v>0.86317690717502749</c:v>
                </c:pt>
                <c:pt idx="9">
                  <c:v>0.84856792825368133</c:v>
                </c:pt>
                <c:pt idx="10">
                  <c:v>0.83105409416428455</c:v>
                </c:pt>
                <c:pt idx="11">
                  <c:v>0.82963712268637169</c:v>
                </c:pt>
                <c:pt idx="12">
                  <c:v>0.7772307754516139</c:v>
                </c:pt>
                <c:pt idx="13">
                  <c:v>0.743350856497348</c:v>
                </c:pt>
                <c:pt idx="14">
                  <c:v>0.6973281892160218</c:v>
                </c:pt>
                <c:pt idx="15">
                  <c:v>0.6858622511700132</c:v>
                </c:pt>
                <c:pt idx="16">
                  <c:v>0.67264600522811135</c:v>
                </c:pt>
                <c:pt idx="17">
                  <c:v>0.65485294932052818</c:v>
                </c:pt>
                <c:pt idx="18">
                  <c:v>0.6480614605132724</c:v>
                </c:pt>
                <c:pt idx="19">
                  <c:v>0.63809695213974704</c:v>
                </c:pt>
                <c:pt idx="20">
                  <c:v>0.61628290092299365</c:v>
                </c:pt>
                <c:pt idx="21">
                  <c:v>0.61130316346398839</c:v>
                </c:pt>
                <c:pt idx="22">
                  <c:v>0.57012336046629797</c:v>
                </c:pt>
                <c:pt idx="23">
                  <c:v>0.55775324874548604</c:v>
                </c:pt>
                <c:pt idx="24">
                  <c:v>0.55015997043211295</c:v>
                </c:pt>
                <c:pt idx="25">
                  <c:v>0.54835393700576618</c:v>
                </c:pt>
                <c:pt idx="26">
                  <c:v>0.52530477519728536</c:v>
                </c:pt>
                <c:pt idx="27">
                  <c:v>0.51781173319778906</c:v>
                </c:pt>
                <c:pt idx="28">
                  <c:v>0.51638384356113809</c:v>
                </c:pt>
                <c:pt idx="29">
                  <c:v>0.51086841870390354</c:v>
                </c:pt>
                <c:pt idx="30">
                  <c:v>0.50356212080508811</c:v>
                </c:pt>
                <c:pt idx="31">
                  <c:v>0.49777760389467901</c:v>
                </c:pt>
                <c:pt idx="32">
                  <c:v>0.40782452912409817</c:v>
                </c:pt>
                <c:pt idx="33">
                  <c:v>0.39181290422998843</c:v>
                </c:pt>
                <c:pt idx="34">
                  <c:v>0.32624208217836109</c:v>
                </c:pt>
                <c:pt idx="35">
                  <c:v>0.31965287361374439</c:v>
                </c:pt>
                <c:pt idx="36">
                  <c:v>0.3065786490552927</c:v>
                </c:pt>
                <c:pt idx="37">
                  <c:v>0.30278371904436824</c:v>
                </c:pt>
                <c:pt idx="38">
                  <c:v>0.29206689453727519</c:v>
                </c:pt>
                <c:pt idx="39">
                  <c:v>0.28575031006050877</c:v>
                </c:pt>
                <c:pt idx="40">
                  <c:v>0.24571940995564437</c:v>
                </c:pt>
                <c:pt idx="41">
                  <c:v>0.24561561187556413</c:v>
                </c:pt>
                <c:pt idx="42">
                  <c:v>0.23303038259474537</c:v>
                </c:pt>
                <c:pt idx="43">
                  <c:v>0.2033846088320686</c:v>
                </c:pt>
                <c:pt idx="44">
                  <c:v>0.13199179620541862</c:v>
                </c:pt>
                <c:pt idx="45">
                  <c:v>0.13180629887688355</c:v>
                </c:pt>
                <c:pt idx="46">
                  <c:v>0.11648102088754028</c:v>
                </c:pt>
                <c:pt idx="47">
                  <c:v>7.7437222471492886E-2</c:v>
                </c:pt>
                <c:pt idx="48">
                  <c:v>7.0579243765084468E-2</c:v>
                </c:pt>
                <c:pt idx="49">
                  <c:v>0</c:v>
                </c:pt>
              </c:numCache>
            </c:numRef>
          </c:val>
          <c:smooth val="0"/>
          <c:extLst>
            <c:ext xmlns:c16="http://schemas.microsoft.com/office/drawing/2014/chart" uri="{C3380CC4-5D6E-409C-BE32-E72D297353CC}">
              <c16:uniqueId val="{00000000-6C2F-4732-B862-D7FF4EFA60E3}"/>
            </c:ext>
          </c:extLst>
        </c:ser>
        <c:dLbls>
          <c:showLegendKey val="0"/>
          <c:showVal val="0"/>
          <c:showCatName val="0"/>
          <c:showSerName val="0"/>
          <c:showPercent val="0"/>
          <c:showBubbleSize val="0"/>
        </c:dLbls>
        <c:marker val="1"/>
        <c:smooth val="0"/>
        <c:axId val="1708716143"/>
        <c:axId val="1708719023"/>
      </c:lineChart>
      <c:catAx>
        <c:axId val="1708716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8719023"/>
        <c:crosses val="autoZero"/>
        <c:auto val="1"/>
        <c:lblAlgn val="ctr"/>
        <c:lblOffset val="100"/>
        <c:noMultiLvlLbl val="0"/>
      </c:catAx>
      <c:valAx>
        <c:axId val="17087190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8716143"/>
        <c:crosses val="autoZero"/>
        <c:crossBetween val="between"/>
        <c:min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847530</xdr:colOff>
      <xdr:row>1</xdr:row>
      <xdr:rowOff>246387</xdr:rowOff>
    </xdr:from>
    <xdr:to>
      <xdr:col>11</xdr:col>
      <xdr:colOff>115757</xdr:colOff>
      <xdr:row>15</xdr:row>
      <xdr:rowOff>246386</xdr:rowOff>
    </xdr:to>
    <xdr:graphicFrame macro="">
      <xdr:nvGraphicFramePr>
        <xdr:cNvPr id="3" name="Chart 2">
          <a:extLst>
            <a:ext uri="{FF2B5EF4-FFF2-40B4-BE49-F238E27FC236}">
              <a16:creationId xmlns:a16="http://schemas.microsoft.com/office/drawing/2014/main" id="{1029B746-9843-F8CD-4EEA-73CC41E639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548366</xdr:colOff>
      <xdr:row>16</xdr:row>
      <xdr:rowOff>106816</xdr:rowOff>
    </xdr:from>
    <xdr:to>
      <xdr:col>8</xdr:col>
      <xdr:colOff>714373</xdr:colOff>
      <xdr:row>24</xdr:row>
      <xdr:rowOff>367394</xdr:rowOff>
    </xdr:to>
    <mc:AlternateContent xmlns:mc="http://schemas.openxmlformats.org/markup-compatibility/2006" xmlns:a14="http://schemas.microsoft.com/office/drawing/2010/main">
      <mc:Choice Requires="a14">
        <xdr:graphicFrame macro="">
          <xdr:nvGraphicFramePr>
            <xdr:cNvPr id="4" name="Assigned To">
              <a:extLst>
                <a:ext uri="{FF2B5EF4-FFF2-40B4-BE49-F238E27FC236}">
                  <a16:creationId xmlns:a16="http://schemas.microsoft.com/office/drawing/2014/main" id="{8BBBB514-3A9B-252C-D55A-F6134FE01600}"/>
                </a:ext>
              </a:extLst>
            </xdr:cNvPr>
            <xdr:cNvGraphicFramePr/>
          </xdr:nvGraphicFramePr>
          <xdr:xfrm>
            <a:off x="0" y="0"/>
            <a:ext cx="0" cy="0"/>
          </xdr:xfrm>
          <a:graphic>
            <a:graphicData uri="http://schemas.microsoft.com/office/drawing/2010/slicer">
              <sle:slicer xmlns:sle="http://schemas.microsoft.com/office/drawing/2010/slicer" name="Assigned To"/>
            </a:graphicData>
          </a:graphic>
        </xdr:graphicFrame>
      </mc:Choice>
      <mc:Fallback xmlns="">
        <xdr:sp macro="" textlink="">
          <xdr:nvSpPr>
            <xdr:cNvPr id="0" name=""/>
            <xdr:cNvSpPr>
              <a:spLocks noTextEdit="1"/>
            </xdr:cNvSpPr>
          </xdr:nvSpPr>
          <xdr:spPr>
            <a:xfrm>
              <a:off x="8161563" y="6638245"/>
              <a:ext cx="6833507" cy="352629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rdan Goldmeier" refreshedDate="45419.482547685184" createdVersion="8" refreshedVersion="8" minRefreshableVersion="3" recordCount="50" xr:uid="{00000000-000A-0000-FFFF-FFFF0E000000}">
  <cacheSource type="worksheet">
    <worksheetSource name="Table46"/>
  </cacheSource>
  <cacheFields count="10">
    <cacheField name="Progress" numFmtId="165">
      <sharedItems containsSemiMixedTypes="0" containsString="0" containsNumber="1" minValue="0.01" maxValue="1"/>
    </cacheField>
    <cacheField name="Project ID" numFmtId="0">
      <sharedItems containsSemiMixedTypes="0" containsString="0" containsNumber="1" containsInteger="1" minValue="1" maxValue="50"/>
    </cacheField>
    <cacheField name="Project Name" numFmtId="0">
      <sharedItems count="50">
        <s v="Nail It!"/>
        <s v="The Great Groutdoors"/>
        <s v="Wreck-it Raise"/>
        <s v="Floorboard Frolics"/>
        <s v="Caulk Con Artists"/>
        <s v="Mortar Kombat"/>
        <s v="The Framing Funnies"/>
        <s v="Hard Hat Hilarity"/>
        <s v="Beam Me Up"/>
        <s v="Groundbreakers Guffaws"/>
        <s v="The Blueprint Buffoons"/>
        <s v="Masonry Mischief"/>
        <s v="Foundation Follies"/>
        <s v="Plumb Busters"/>
        <s v="Rebar Rebels"/>
        <s v="Screw Loose Construction"/>
        <s v="Ladder Laffs"/>
        <s v="Concrete Conviviality"/>
        <s v="Jackhammer Jamboree"/>
        <s v="Hardcore Hardware"/>
        <s v="Shingle All The Way"/>
        <s v="Operation Quack Build"/>
        <s v="Crane Craniums"/>
        <s v="Tool Time Trials"/>
        <s v="Girder Giggles"/>
        <s v="Brick Brainiacs"/>
        <s v="Bulldoze and Banter"/>
        <s v="Flue Crew Follies"/>
        <s v="The Mighty Duck Build"/>
        <s v="Drywall Daydreams"/>
        <s v="Level Up"/>
        <s v="The Scaffold Scallywags"/>
        <s v="Hammer Time Hustle"/>
        <s v="High Beam Hijinks"/>
        <s v="Concrete Jungle Boogie"/>
        <s v="Pilot Project Puns"/>
        <s v="The Unlevelers"/>
        <s v="Pylon Pals"/>
        <s v="Wallflower Warriors"/>
        <s v="The Build Bafflers"/>
        <s v="Blockbuster Building"/>
        <s v="Trowel and Error"/>
        <s v="Mix-Up Mayhem"/>
        <s v="Duct Tape Dynasty"/>
        <s v="The Concrete Conundrum"/>
        <s v="Paving Pandemonium"/>
        <s v="Plaster Blaster"/>
        <s v="Brickzilla"/>
        <s v="Tower of Babble"/>
        <s v="Erector Set Escapades"/>
      </sharedItems>
    </cacheField>
    <cacheField name="Assigned To" numFmtId="0">
      <sharedItems count="5">
        <s v="Beatrice"/>
        <s v="Mohammad"/>
        <s v="Sam"/>
        <s v="Omari"/>
        <s v="Kiana"/>
      </sharedItems>
    </cacheField>
    <cacheField name="Budget" numFmtId="164">
      <sharedItems containsSemiMixedTypes="0" containsString="0" containsNumber="1" containsInteger="1" minValue="123247" maxValue="996942"/>
    </cacheField>
    <cacheField name="Expenses" numFmtId="164">
      <sharedItems containsSemiMixedTypes="0" containsString="0" containsNumber="1" containsInteger="1" minValue="0" maxValue="807870"/>
    </cacheField>
    <cacheField name="% Spend" numFmtId="9">
      <sharedItems containsSemiMixedTypes="0" containsString="0" containsNumber="1" minValue="0" maxValue="1.0080327070084836"/>
    </cacheField>
    <cacheField name="Status" numFmtId="0">
      <sharedItems/>
    </cacheField>
    <cacheField name="Start Date" numFmtId="14">
      <sharedItems containsSemiMixedTypes="0" containsNonDate="0" containsDate="1" containsString="0" minDate="2021-09-13T10:03:30" maxDate="2024-04-13T10:03:30"/>
    </cacheField>
    <cacheField name="End Date" numFmtId="14">
      <sharedItems containsSemiMixedTypes="0" containsNonDate="0" containsDate="1" containsString="0" minDate="2024-08-05T10:03:30" maxDate="2027-01-16T10:03:30"/>
    </cacheField>
  </cacheFields>
  <extLst>
    <ext xmlns:x14="http://schemas.microsoft.com/office/spreadsheetml/2009/9/main" uri="{725AE2AE-9491-48be-B2B4-4EB974FC3084}">
      <x14:pivotCacheDefinition pivotCacheId="1466750745"/>
    </ext>
  </extLst>
</pivotCacheDefinition>
</file>

<file path=xl/pivotCache/pivotCacheRecords1.xml><?xml version="1.0" encoding="utf-8"?>
<pivotCacheRecords xmlns="http://schemas.openxmlformats.org/spreadsheetml/2006/main" xmlns:r="http://schemas.openxmlformats.org/officeDocument/2006/relationships" count="50">
  <r>
    <n v="0.01"/>
    <n v="17"/>
    <x v="0"/>
    <x v="0"/>
    <n v="356508"/>
    <n v="46990"/>
    <n v="0.13180629887688355"/>
    <s v="On Track"/>
    <d v="2021-11-10T10:03:30"/>
    <d v="2025-07-01T10:03:30"/>
  </r>
  <r>
    <n v="0.01"/>
    <n v="21"/>
    <x v="1"/>
    <x v="1"/>
    <n v="704365"/>
    <n v="143257"/>
    <n v="0.2033846088320686"/>
    <s v="Completed"/>
    <d v="2023-09-10T10:03:30"/>
    <d v="2024-12-27T10:03:30"/>
  </r>
  <r>
    <n v="0.02"/>
    <n v="14"/>
    <x v="2"/>
    <x v="0"/>
    <n v="351995"/>
    <n v="0"/>
    <n v="0"/>
    <s v="Completed"/>
    <d v="2023-08-31T10:03:30"/>
    <d v="2025-05-10T10:03:30"/>
  </r>
  <r>
    <n v="0.02"/>
    <n v="45"/>
    <x v="3"/>
    <x v="2"/>
    <n v="679879"/>
    <n v="79193"/>
    <n v="0.11648102088754028"/>
    <s v="On Track"/>
    <d v="2022-02-20T10:03:30"/>
    <d v="2026-01-19T10:03:30"/>
  </r>
  <r>
    <n v="0.06"/>
    <n v="48"/>
    <x v="4"/>
    <x v="2"/>
    <n v="124300"/>
    <n v="8773"/>
    <n v="7.0579243765084468E-2"/>
    <s v="Completed"/>
    <d v="2022-07-28T10:03:30"/>
    <d v="2024-08-05T10:03:30"/>
  </r>
  <r>
    <n v="0.14000000000000001"/>
    <n v="3"/>
    <x v="5"/>
    <x v="3"/>
    <n v="765987"/>
    <n v="101104"/>
    <n v="0.13199179620541862"/>
    <s v="On Track"/>
    <d v="2023-04-01T10:03:30"/>
    <d v="2024-11-22T10:03:30"/>
  </r>
  <r>
    <n v="0.14000000000000001"/>
    <n v="37"/>
    <x v="6"/>
    <x v="0"/>
    <n v="323165"/>
    <n v="25025"/>
    <n v="7.7437222471492886E-2"/>
    <s v="Completed"/>
    <d v="2022-10-02T10:03:30"/>
    <d v="2025-08-01T10:03:30"/>
  </r>
  <r>
    <n v="0.2"/>
    <n v="6"/>
    <x v="7"/>
    <x v="4"/>
    <n v="339629"/>
    <n v="104123"/>
    <n v="0.3065786490552927"/>
    <s v="On Track"/>
    <d v="2021-12-22T10:03:30"/>
    <d v="2025-05-28T10:03:30"/>
  </r>
  <r>
    <n v="0.2"/>
    <n v="24"/>
    <x v="8"/>
    <x v="2"/>
    <n v="824839"/>
    <n v="235698"/>
    <n v="0.28575031006050877"/>
    <s v="Completed"/>
    <d v="2023-11-09T10:03:30"/>
    <d v="2026-03-31T10:03:30"/>
  </r>
  <r>
    <n v="0.2"/>
    <n v="49"/>
    <x v="9"/>
    <x v="0"/>
    <n v="567281"/>
    <n v="165684"/>
    <n v="0.29206689453727519"/>
    <s v="Completed"/>
    <d v="2022-12-09T10:03:30"/>
    <d v="2026-04-15T10:03:30"/>
  </r>
  <r>
    <n v="0.21"/>
    <n v="15"/>
    <x v="10"/>
    <x v="2"/>
    <n v="778843"/>
    <n v="191296"/>
    <n v="0.24561561187556413"/>
    <s v="Completed"/>
    <d v="2022-10-12T10:03:30"/>
    <d v="2026-04-26T10:03:30"/>
  </r>
  <r>
    <n v="0.21"/>
    <n v="28"/>
    <x v="11"/>
    <x v="2"/>
    <n v="864469"/>
    <n v="276330"/>
    <n v="0.31965287361374439"/>
    <s v="On Track"/>
    <d v="2023-11-20T10:03:30"/>
    <d v="2025-05-25T10:03:30"/>
  </r>
  <r>
    <n v="0.23"/>
    <n v="13"/>
    <x v="12"/>
    <x v="2"/>
    <n v="748531"/>
    <n v="226643"/>
    <n v="0.30278371904436824"/>
    <s v="On Track"/>
    <d v="2022-04-16T10:03:30"/>
    <d v="2025-01-30T10:03:30"/>
  </r>
  <r>
    <n v="0.28999999999999998"/>
    <n v="19"/>
    <x v="13"/>
    <x v="0"/>
    <n v="996942"/>
    <n v="244968"/>
    <n v="0.24571940995564437"/>
    <s v="Completed"/>
    <d v="2022-12-30T10:03:30"/>
    <d v="2025-03-30T10:03:30"/>
  </r>
  <r>
    <n v="0.32"/>
    <n v="25"/>
    <x v="14"/>
    <x v="2"/>
    <n v="905889"/>
    <n v="354939"/>
    <n v="0.39181290422998843"/>
    <s v="Delayed"/>
    <d v="2022-11-04T10:03:30"/>
    <d v="2026-03-11T10:03:30"/>
  </r>
  <r>
    <n v="0.37"/>
    <n v="20"/>
    <x v="15"/>
    <x v="0"/>
    <n v="206530"/>
    <n v="84228"/>
    <n v="0.40782452912409817"/>
    <s v="On Track"/>
    <d v="2023-03-18T10:03:30"/>
    <d v="2026-03-24T10:03:30"/>
  </r>
  <r>
    <n v="0.41"/>
    <n v="33"/>
    <x v="16"/>
    <x v="3"/>
    <n v="538974"/>
    <n v="175836"/>
    <n v="0.32624208217836109"/>
    <s v="Delayed"/>
    <d v="2022-02-22T10:03:30"/>
    <d v="2026-04-08T10:03:30"/>
  </r>
  <r>
    <n v="0.46"/>
    <n v="40"/>
    <x v="17"/>
    <x v="3"/>
    <n v="587879"/>
    <n v="292633"/>
    <n v="0.49777760389467901"/>
    <s v="Completed"/>
    <d v="2022-02-22T10:03:30"/>
    <d v="2025-10-08T10:03:30"/>
  </r>
  <r>
    <n v="0.48"/>
    <n v="30"/>
    <x v="18"/>
    <x v="1"/>
    <n v="415139"/>
    <n v="96740"/>
    <n v="0.23303038259474537"/>
    <s v="On Track"/>
    <d v="2022-05-30T10:03:30"/>
    <d v="2026-01-14T10:03:30"/>
  </r>
  <r>
    <n v="0.5"/>
    <n v="42"/>
    <x v="19"/>
    <x v="2"/>
    <n v="882038"/>
    <n v="485262"/>
    <n v="0.55015997043211295"/>
    <s v="Completed"/>
    <d v="2022-08-17T10:03:30"/>
    <d v="2025-06-06T10:03:30"/>
  </r>
  <r>
    <n v="0.5"/>
    <n v="47"/>
    <x v="20"/>
    <x v="2"/>
    <n v="123247"/>
    <n v="62963"/>
    <n v="0.51086841870390354"/>
    <s v="Delayed"/>
    <d v="2023-06-02T10:03:30"/>
    <d v="2026-12-24T10:03:30"/>
  </r>
  <r>
    <n v="0.51"/>
    <n v="1"/>
    <x v="21"/>
    <x v="3"/>
    <n v="573254"/>
    <n v="288669"/>
    <n v="0.50356212080508811"/>
    <s v="On Track"/>
    <d v="2021-12-09T10:03:30"/>
    <d v="2025-09-01T10:03:30"/>
  </r>
  <r>
    <n v="0.52"/>
    <n v="16"/>
    <x v="22"/>
    <x v="0"/>
    <n v="672843"/>
    <n v="348406"/>
    <n v="0.51781173319778906"/>
    <s v="Completed"/>
    <d v="2024-01-23T10:03:30"/>
    <d v="2025-08-15T10:03:30"/>
  </r>
  <r>
    <n v="0.54"/>
    <n v="43"/>
    <x v="23"/>
    <x v="4"/>
    <n v="453531"/>
    <n v="238242"/>
    <n v="0.52530477519728536"/>
    <s v="Delayed"/>
    <d v="2022-10-20T10:03:30"/>
    <d v="2025-06-07T10:03:30"/>
  </r>
  <r>
    <n v="0.56999999999999995"/>
    <n v="27"/>
    <x v="24"/>
    <x v="3"/>
    <n v="308261"/>
    <n v="159181"/>
    <n v="0.51638384356113809"/>
    <s v="Completed"/>
    <d v="2022-11-20T10:03:30"/>
    <d v="2026-08-21T10:03:30"/>
  </r>
  <r>
    <n v="0.57999999999999996"/>
    <n v="32"/>
    <x v="25"/>
    <x v="2"/>
    <n v="371836"/>
    <n v="250114"/>
    <n v="0.67264600522811135"/>
    <s v="Completed"/>
    <d v="2024-02-02T10:03:30"/>
    <d v="2025-01-04T10:03:30"/>
  </r>
  <r>
    <n v="0.59"/>
    <n v="23"/>
    <x v="26"/>
    <x v="1"/>
    <n v="560337"/>
    <n v="307263"/>
    <n v="0.54835393700576618"/>
    <s v="Delayed"/>
    <d v="2022-07-13T10:03:30"/>
    <d v="2025-01-05T10:03:30"/>
  </r>
  <r>
    <n v="0.59"/>
    <n v="35"/>
    <x v="27"/>
    <x v="4"/>
    <n v="296769"/>
    <n v="230658"/>
    <n v="0.7772307754516139"/>
    <s v="Completed"/>
    <d v="2022-06-16T10:03:30"/>
    <d v="2026-08-24T10:03:30"/>
  </r>
  <r>
    <n v="0.6"/>
    <n v="5"/>
    <x v="28"/>
    <x v="4"/>
    <n v="339931"/>
    <n v="252688"/>
    <n v="0.743350856497348"/>
    <s v="On Track"/>
    <d v="2024-04-13T10:03:30"/>
    <d v="2025-06-05T10:03:30"/>
  </r>
  <r>
    <n v="0.61"/>
    <n v="38"/>
    <x v="29"/>
    <x v="1"/>
    <n v="723587"/>
    <n v="403583"/>
    <n v="0.55775324874548604"/>
    <s v="Completed"/>
    <d v="2021-09-18T10:03:30"/>
    <d v="2025-12-01T10:03:30"/>
  </r>
  <r>
    <n v="0.61"/>
    <n v="39"/>
    <x v="30"/>
    <x v="3"/>
    <n v="635822"/>
    <n v="388680"/>
    <n v="0.61130316346398839"/>
    <s v="On Track"/>
    <d v="2022-07-22T10:03:30"/>
    <d v="2025-02-08T10:03:30"/>
  </r>
  <r>
    <n v="0.61"/>
    <n v="41"/>
    <x v="31"/>
    <x v="3"/>
    <n v="664685"/>
    <n v="409634"/>
    <n v="0.61628290092299365"/>
    <s v="On Track"/>
    <d v="2024-03-31T10:03:30"/>
    <d v="2026-08-01T10:03:30"/>
  </r>
  <r>
    <n v="0.63"/>
    <n v="22"/>
    <x v="32"/>
    <x v="4"/>
    <n v="922352"/>
    <n v="588550"/>
    <n v="0.63809695213974704"/>
    <s v="On Track"/>
    <d v="2022-04-10T10:03:30"/>
    <d v="2026-08-13T10:03:30"/>
  </r>
  <r>
    <n v="0.63"/>
    <n v="44"/>
    <x v="33"/>
    <x v="1"/>
    <n v="363160"/>
    <n v="235350"/>
    <n v="0.6480614605132724"/>
    <s v="Completed"/>
    <d v="2023-05-24T10:03:30"/>
    <d v="2024-09-06T10:03:30"/>
  </r>
  <r>
    <n v="0.71"/>
    <n v="4"/>
    <x v="34"/>
    <x v="4"/>
    <n v="370936"/>
    <n v="254411"/>
    <n v="0.6858622511700132"/>
    <s v="On Track"/>
    <d v="2023-10-04T10:03:30"/>
    <d v="2024-12-27T10:03:30"/>
  </r>
  <r>
    <n v="0.72"/>
    <n v="50"/>
    <x v="35"/>
    <x v="4"/>
    <n v="707086"/>
    <n v="493071"/>
    <n v="0.6973281892160218"/>
    <s v="Delayed"/>
    <d v="2023-05-16T10:03:30"/>
    <d v="2024-09-06T10:03:30"/>
  </r>
  <r>
    <n v="0.74"/>
    <n v="9"/>
    <x v="36"/>
    <x v="4"/>
    <n v="831912"/>
    <n v="795202"/>
    <n v="0.95587273653944171"/>
    <s v="On Track"/>
    <d v="2023-01-23T10:03:30"/>
    <d v="2026-02-08T10:03:30"/>
  </r>
  <r>
    <n v="0.74"/>
    <n v="10"/>
    <x v="37"/>
    <x v="1"/>
    <n v="517113"/>
    <n v="446360"/>
    <n v="0.86317690717502749"/>
    <s v="On Track"/>
    <d v="2022-06-07T10:03:30"/>
    <d v="2026-02-03T10:03:30"/>
  </r>
  <r>
    <n v="0.75"/>
    <n v="26"/>
    <x v="38"/>
    <x v="3"/>
    <n v="559773"/>
    <n v="366569"/>
    <n v="0.65485294932052818"/>
    <s v="On Track"/>
    <d v="2024-03-23T10:03:30"/>
    <d v="2027-01-16T10:03:30"/>
  </r>
  <r>
    <n v="0.79"/>
    <n v="36"/>
    <x v="39"/>
    <x v="0"/>
    <n v="661353"/>
    <n v="548683"/>
    <n v="0.82963712268637169"/>
    <s v="Delayed"/>
    <d v="2022-10-19T10:03:30"/>
    <d v="2025-09-25T10:03:30"/>
  </r>
  <r>
    <n v="0.82"/>
    <n v="7"/>
    <x v="40"/>
    <x v="2"/>
    <n v="305041"/>
    <n v="173911"/>
    <n v="0.57012336046629797"/>
    <s v="Completed"/>
    <d v="2022-10-22T10:03:30"/>
    <d v="2025-02-23T10:03:30"/>
  </r>
  <r>
    <n v="0.86"/>
    <n v="8"/>
    <x v="41"/>
    <x v="1"/>
    <n v="798361"/>
    <n v="804774"/>
    <n v="1.0080327070084836"/>
    <s v="On Track"/>
    <d v="2021-11-18T10:03:30"/>
    <d v="2026-12-30T10:03:30"/>
  </r>
  <r>
    <n v="0.87"/>
    <n v="11"/>
    <x v="42"/>
    <x v="3"/>
    <n v="168148"/>
    <n v="142685"/>
    <n v="0.84856792825368133"/>
    <s v="Completed"/>
    <d v="2022-10-01T10:03:30"/>
    <d v="2027-01-14T10:03:30"/>
  </r>
  <r>
    <n v="0.87"/>
    <n v="18"/>
    <x v="43"/>
    <x v="1"/>
    <n v="903591"/>
    <n v="750933"/>
    <n v="0.83105409416428455"/>
    <s v="Completed"/>
    <d v="2022-04-25T10:03:30"/>
    <d v="2026-02-24T10:03:30"/>
  </r>
  <r>
    <n v="0.88"/>
    <n v="29"/>
    <x v="44"/>
    <x v="4"/>
    <n v="441097"/>
    <n v="407045"/>
    <n v="0.92280156065445917"/>
    <s v="Delayed"/>
    <d v="2022-01-10T10:03:30"/>
    <d v="2026-03-19T10:03:30"/>
  </r>
  <r>
    <n v="0.9"/>
    <n v="31"/>
    <x v="45"/>
    <x v="1"/>
    <n v="271829"/>
    <n v="257748"/>
    <n v="0.94819905160965168"/>
    <s v="Completed"/>
    <d v="2023-08-29T10:03:30"/>
    <d v="2025-08-31T10:03:30"/>
  </r>
  <r>
    <n v="0.91"/>
    <n v="34"/>
    <x v="46"/>
    <x v="4"/>
    <n v="302283"/>
    <n v="295548"/>
    <n v="0.97771955419259438"/>
    <s v="On Track"/>
    <d v="2022-09-28T10:03:30"/>
    <d v="2024-09-06T10:03:30"/>
  </r>
  <r>
    <n v="0.92"/>
    <n v="2"/>
    <x v="47"/>
    <x v="2"/>
    <n v="449457"/>
    <n v="429002"/>
    <n v="0.95448952847547153"/>
    <s v="Delayed"/>
    <d v="2022-02-23T10:03:30"/>
    <d v="2025-01-02T10:03:30"/>
  </r>
  <r>
    <n v="0.99"/>
    <n v="12"/>
    <x v="48"/>
    <x v="1"/>
    <n v="877089"/>
    <n v="807870"/>
    <n v="0.92108098493995483"/>
    <s v="On Track"/>
    <d v="2021-12-16T10:03:30"/>
    <d v="2026-05-31T10:03:30"/>
  </r>
  <r>
    <n v="1"/>
    <n v="46"/>
    <x v="49"/>
    <x v="1"/>
    <n v="320884"/>
    <n v="286715"/>
    <n v="0.89351603694793136"/>
    <s v="Completed"/>
    <d v="2021-09-13T10:03:30"/>
    <d v="2026-01-31T10:03: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6">
  <location ref="A3:C54" firstHeaderRow="0" firstDataRow="1" firstDataCol="1"/>
  <pivotFields count="10">
    <pivotField dataField="1" numFmtId="165" showAll="0"/>
    <pivotField showAll="0"/>
    <pivotField axis="axisRow" showAll="0" sortType="descending">
      <items count="51">
        <item x="8"/>
        <item x="40"/>
        <item x="25"/>
        <item x="47"/>
        <item x="26"/>
        <item x="4"/>
        <item x="17"/>
        <item x="34"/>
        <item x="22"/>
        <item x="29"/>
        <item x="43"/>
        <item x="49"/>
        <item x="3"/>
        <item x="27"/>
        <item x="12"/>
        <item x="24"/>
        <item x="9"/>
        <item x="32"/>
        <item x="7"/>
        <item x="19"/>
        <item x="33"/>
        <item x="18"/>
        <item x="16"/>
        <item x="30"/>
        <item x="11"/>
        <item x="42"/>
        <item x="5"/>
        <item x="0"/>
        <item x="21"/>
        <item x="45"/>
        <item x="35"/>
        <item x="46"/>
        <item x="13"/>
        <item x="37"/>
        <item x="14"/>
        <item x="15"/>
        <item x="20"/>
        <item x="10"/>
        <item x="39"/>
        <item x="44"/>
        <item x="6"/>
        <item x="1"/>
        <item x="28"/>
        <item x="31"/>
        <item x="36"/>
        <item x="23"/>
        <item x="48"/>
        <item x="41"/>
        <item x="38"/>
        <item x="2"/>
        <item t="default"/>
      </items>
      <autoSortScope>
        <pivotArea dataOnly="0" outline="0" fieldPosition="0">
          <references count="1">
            <reference field="4294967294" count="1" selected="0">
              <x v="0"/>
            </reference>
          </references>
        </pivotArea>
      </autoSortScope>
    </pivotField>
    <pivotField showAll="0">
      <items count="6">
        <item x="0"/>
        <item x="4"/>
        <item x="1"/>
        <item x="3"/>
        <item x="2"/>
        <item t="default"/>
      </items>
    </pivotField>
    <pivotField numFmtId="164" showAll="0"/>
    <pivotField numFmtId="164" showAll="0"/>
    <pivotField dataField="1" numFmtId="9" showAll="0"/>
    <pivotField showAll="0"/>
    <pivotField numFmtId="14" showAll="0"/>
    <pivotField numFmtId="14" showAll="0"/>
  </pivotFields>
  <rowFields count="1">
    <field x="2"/>
  </rowFields>
  <rowItems count="51">
    <i>
      <x v="47"/>
    </i>
    <i>
      <x v="31"/>
    </i>
    <i>
      <x v="44"/>
    </i>
    <i>
      <x v="3"/>
    </i>
    <i>
      <x v="29"/>
    </i>
    <i>
      <x v="39"/>
    </i>
    <i>
      <x v="46"/>
    </i>
    <i>
      <x v="11"/>
    </i>
    <i>
      <x v="33"/>
    </i>
    <i>
      <x v="25"/>
    </i>
    <i>
      <x v="10"/>
    </i>
    <i>
      <x v="38"/>
    </i>
    <i>
      <x v="13"/>
    </i>
    <i>
      <x v="42"/>
    </i>
    <i>
      <x v="30"/>
    </i>
    <i>
      <x v="7"/>
    </i>
    <i>
      <x v="2"/>
    </i>
    <i>
      <x v="48"/>
    </i>
    <i>
      <x v="20"/>
    </i>
    <i>
      <x v="17"/>
    </i>
    <i>
      <x v="43"/>
    </i>
    <i>
      <x v="23"/>
    </i>
    <i>
      <x v="1"/>
    </i>
    <i>
      <x v="9"/>
    </i>
    <i>
      <x v="19"/>
    </i>
    <i>
      <x v="4"/>
    </i>
    <i>
      <x v="45"/>
    </i>
    <i>
      <x v="8"/>
    </i>
    <i>
      <x v="15"/>
    </i>
    <i>
      <x v="36"/>
    </i>
    <i>
      <x v="28"/>
    </i>
    <i>
      <x v="6"/>
    </i>
    <i>
      <x v="35"/>
    </i>
    <i>
      <x v="34"/>
    </i>
    <i>
      <x v="22"/>
    </i>
    <i>
      <x v="24"/>
    </i>
    <i>
      <x v="18"/>
    </i>
    <i>
      <x v="14"/>
    </i>
    <i>
      <x v="16"/>
    </i>
    <i>
      <x/>
    </i>
    <i>
      <x v="32"/>
    </i>
    <i>
      <x v="37"/>
    </i>
    <i>
      <x v="21"/>
    </i>
    <i>
      <x v="41"/>
    </i>
    <i>
      <x v="26"/>
    </i>
    <i>
      <x v="27"/>
    </i>
    <i>
      <x v="12"/>
    </i>
    <i>
      <x v="40"/>
    </i>
    <i>
      <x v="5"/>
    </i>
    <i>
      <x v="49"/>
    </i>
    <i t="grand">
      <x/>
    </i>
  </rowItems>
  <colFields count="1">
    <field x="-2"/>
  </colFields>
  <colItems count="2">
    <i>
      <x/>
    </i>
    <i i="1">
      <x v="1"/>
    </i>
  </colItems>
  <dataFields count="2">
    <dataField name="Sum of % Spend" fld="6" baseField="0" baseItem="0"/>
    <dataField name="Sum of Progress" fld="0" baseField="0" baseItem="0"/>
  </dataFields>
  <chartFormats count="2">
    <chartFormat chart="9" format="0" series="1">
      <pivotArea type="data" outline="0" fieldPosition="0">
        <references count="1">
          <reference field="4294967294" count="1" selected="0">
            <x v="0"/>
          </reference>
        </references>
      </pivotArea>
    </chartFormat>
    <chartFormat chart="9"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igned_To" xr10:uid="{00000000-0013-0000-FFFF-FFFF01000000}" sourceName="Assigned To">
  <pivotTables>
    <pivotTable tabId="6" name="PivotTable2"/>
  </pivotTables>
  <data>
    <tabular pivotCacheId="1466750745">
      <items count="5">
        <i x="0" s="1"/>
        <i x="4" s="1"/>
        <i x="1" s="1"/>
        <i x="3"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igned To" xr10:uid="{00000000-0014-0000-FFFF-FFFF01000000}" cache="Slicer_Assigned_To" caption="Assigned To" rowHeight="53498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I51" totalsRowShown="0">
  <autoFilter ref="A1:I51" xr:uid="{00000000-0009-0000-0100-000004000000}"/>
  <sortState xmlns:xlrd2="http://schemas.microsoft.com/office/spreadsheetml/2017/richdata2" ref="A2:I51">
    <sortCondition ref="A1:A51"/>
  </sortState>
  <tableColumns count="9">
    <tableColumn id="1" xr3:uid="{00000000-0010-0000-0000-000001000000}" name="Project ID"/>
    <tableColumn id="2" xr3:uid="{00000000-0010-0000-0000-000002000000}" name="Project Name"/>
    <tableColumn id="3" xr3:uid="{00000000-0010-0000-0000-000003000000}" name="Assigned To"/>
    <tableColumn id="5" xr3:uid="{00000000-0010-0000-0000-000005000000}" name="Budget" dataDxfId="8"/>
    <tableColumn id="6" xr3:uid="{00000000-0010-0000-0000-000006000000}" name="Expenses" dataDxfId="7"/>
    <tableColumn id="10" xr3:uid="{5AFEBB4B-DCB1-4CA7-84C0-D909901C3091}" name="% Spent" dataCellStyle="Percent">
      <calculatedColumnFormula>Table4[[#This Row],[Expenses]]/Table4[[#This Row],[Budget]]</calculatedColumnFormula>
    </tableColumn>
    <tableColumn id="7" xr3:uid="{00000000-0010-0000-0000-000007000000}" name="Status"/>
    <tableColumn id="8" xr3:uid="{00000000-0010-0000-0000-000008000000}" name="Start Date" dataDxfId="6"/>
    <tableColumn id="9" xr3:uid="{00000000-0010-0000-0000-000009000000}" name="End Date"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46" displayName="Table46" ref="A1:J51" totalsRowShown="0">
  <autoFilter ref="A1:J51" xr:uid="{00000000-0009-0000-0100-000005000000}"/>
  <sortState xmlns:xlrd2="http://schemas.microsoft.com/office/spreadsheetml/2017/richdata2" ref="A2:J51">
    <sortCondition ref="A1:A51"/>
  </sortState>
  <tableColumns count="10">
    <tableColumn id="4" xr3:uid="{00000000-0010-0000-0100-000004000000}" name="Progress" dataDxfId="4" dataCellStyle="Percent"/>
    <tableColumn id="1" xr3:uid="{00000000-0010-0000-0100-000001000000}" name="Project ID"/>
    <tableColumn id="2" xr3:uid="{00000000-0010-0000-0100-000002000000}" name="Project Name"/>
    <tableColumn id="3" xr3:uid="{00000000-0010-0000-0100-000003000000}" name="Assigned To"/>
    <tableColumn id="5" xr3:uid="{00000000-0010-0000-0100-000005000000}" name="Budget" dataDxfId="3"/>
    <tableColumn id="6" xr3:uid="{00000000-0010-0000-0100-000006000000}" name="Expenses" dataDxfId="2"/>
    <tableColumn id="11" xr3:uid="{00000000-0010-0000-0100-00000B000000}" name="% Spend" dataCellStyle="Percent">
      <calculatedColumnFormula>Table46[[#This Row],[Expenses]]/Table46[[#This Row],[Budget]]</calculatedColumnFormula>
    </tableColumn>
    <tableColumn id="7" xr3:uid="{00000000-0010-0000-0100-000007000000}" name="Status"/>
    <tableColumn id="8" xr3:uid="{00000000-0010-0000-0100-000008000000}" name="Start Date" dataDxfId="1"/>
    <tableColumn id="9" xr3:uid="{00000000-0010-0000-0100-000009000000}" name="End Dat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zoomScale="50" zoomScaleNormal="50" workbookViewId="0">
      <selection activeCell="A3" sqref="A3"/>
    </sheetView>
  </sheetViews>
  <sheetFormatPr defaultRowHeight="31.9" x14ac:dyDescent="1"/>
  <cols>
    <col min="1" max="1" width="11.875" customWidth="1"/>
    <col min="2" max="2" width="22.4375" customWidth="1"/>
    <col min="3" max="3" width="12.59375" bestFit="1" customWidth="1"/>
    <col min="5" max="5" width="10.65625" bestFit="1" customWidth="1"/>
    <col min="6" max="7" width="9.0625" customWidth="1"/>
    <col min="8" max="8" width="10.96875" bestFit="1" customWidth="1"/>
    <col min="9" max="9" width="11.09375" bestFit="1" customWidth="1"/>
    <col min="10" max="10" width="10.84375" customWidth="1"/>
  </cols>
  <sheetData>
    <row r="1" spans="1:9" x14ac:dyDescent="1">
      <c r="A1" t="s">
        <v>0</v>
      </c>
      <c r="B1" t="s">
        <v>1</v>
      </c>
      <c r="C1" t="s">
        <v>63</v>
      </c>
      <c r="D1" t="s">
        <v>3</v>
      </c>
      <c r="E1" t="s">
        <v>4</v>
      </c>
      <c r="F1" t="s">
        <v>72</v>
      </c>
      <c r="G1" t="s">
        <v>5</v>
      </c>
      <c r="H1" t="s">
        <v>6</v>
      </c>
      <c r="I1" t="s">
        <v>7</v>
      </c>
    </row>
    <row r="2" spans="1:9" x14ac:dyDescent="1">
      <c r="A2">
        <v>1</v>
      </c>
      <c r="B2" t="s">
        <v>8</v>
      </c>
      <c r="C2" t="s">
        <v>64</v>
      </c>
      <c r="D2" s="2">
        <v>573254</v>
      </c>
      <c r="E2" s="2">
        <v>288669</v>
      </c>
      <c r="F2" s="3">
        <f>Table4[[#This Row],[Expenses]]/Table4[[#This Row],[Budget]]</f>
        <v>0.50356212080508811</v>
      </c>
      <c r="G2" t="s">
        <v>9</v>
      </c>
      <c r="H2" s="1">
        <v>44539.419101400461</v>
      </c>
      <c r="I2" s="1">
        <v>45901.419101400461</v>
      </c>
    </row>
    <row r="3" spans="1:9" x14ac:dyDescent="1">
      <c r="A3">
        <v>2</v>
      </c>
      <c r="B3" t="s">
        <v>10</v>
      </c>
      <c r="C3" t="s">
        <v>65</v>
      </c>
      <c r="D3" s="2">
        <v>449457</v>
      </c>
      <c r="E3" s="2">
        <v>429002</v>
      </c>
      <c r="F3" s="3">
        <f>Table4[[#This Row],[Expenses]]/Table4[[#This Row],[Budget]]</f>
        <v>0.95448952847547153</v>
      </c>
      <c r="G3" t="s">
        <v>11</v>
      </c>
      <c r="H3" s="1">
        <v>44615.419101400461</v>
      </c>
      <c r="I3" s="1">
        <v>45659.419101400461</v>
      </c>
    </row>
    <row r="4" spans="1:9" x14ac:dyDescent="1">
      <c r="A4">
        <v>3</v>
      </c>
      <c r="B4" t="s">
        <v>12</v>
      </c>
      <c r="C4" t="s">
        <v>64</v>
      </c>
      <c r="D4" s="2">
        <v>765987</v>
      </c>
      <c r="E4" s="2">
        <v>101104</v>
      </c>
      <c r="F4" s="3">
        <f>Table4[[#This Row],[Expenses]]/Table4[[#This Row],[Budget]]</f>
        <v>0.13199179620541862</v>
      </c>
      <c r="G4" t="s">
        <v>9</v>
      </c>
      <c r="H4" s="1">
        <v>45017.419101400461</v>
      </c>
      <c r="I4" s="1">
        <v>45618.419101412037</v>
      </c>
    </row>
    <row r="5" spans="1:9" x14ac:dyDescent="1">
      <c r="A5">
        <v>4</v>
      </c>
      <c r="B5" t="s">
        <v>13</v>
      </c>
      <c r="C5" t="s">
        <v>66</v>
      </c>
      <c r="D5" s="2">
        <v>370936</v>
      </c>
      <c r="E5" s="2">
        <v>254411</v>
      </c>
      <c r="F5" s="3">
        <f>Table4[[#This Row],[Expenses]]/Table4[[#This Row],[Budget]]</f>
        <v>0.6858622511700132</v>
      </c>
      <c r="G5" t="s">
        <v>9</v>
      </c>
      <c r="H5" s="1">
        <v>45203.419101400461</v>
      </c>
      <c r="I5" s="1">
        <v>45653.419101412037</v>
      </c>
    </row>
    <row r="6" spans="1:9" x14ac:dyDescent="1">
      <c r="A6">
        <v>5</v>
      </c>
      <c r="B6" t="s">
        <v>14</v>
      </c>
      <c r="C6" t="s">
        <v>66</v>
      </c>
      <c r="D6" s="2">
        <v>339931</v>
      </c>
      <c r="E6" s="2">
        <v>252688</v>
      </c>
      <c r="F6" s="3">
        <f>Table4[[#This Row],[Expenses]]/Table4[[#This Row],[Budget]]</f>
        <v>0.743350856497348</v>
      </c>
      <c r="G6" t="s">
        <v>9</v>
      </c>
      <c r="H6" s="1">
        <v>45395.419101400461</v>
      </c>
      <c r="I6" s="1">
        <v>45813.419101412037</v>
      </c>
    </row>
    <row r="7" spans="1:9" x14ac:dyDescent="1">
      <c r="A7">
        <v>6</v>
      </c>
      <c r="B7" t="s">
        <v>15</v>
      </c>
      <c r="C7" t="s">
        <v>66</v>
      </c>
      <c r="D7" s="2">
        <v>339629</v>
      </c>
      <c r="E7" s="2">
        <v>104123</v>
      </c>
      <c r="F7" s="3">
        <f>Table4[[#This Row],[Expenses]]/Table4[[#This Row],[Budget]]</f>
        <v>0.3065786490552927</v>
      </c>
      <c r="G7" t="s">
        <v>9</v>
      </c>
      <c r="H7" s="1">
        <v>44552.419101400461</v>
      </c>
      <c r="I7" s="1">
        <v>45805.419101412037</v>
      </c>
    </row>
    <row r="8" spans="1:9" x14ac:dyDescent="1">
      <c r="A8">
        <v>7</v>
      </c>
      <c r="B8" t="s">
        <v>16</v>
      </c>
      <c r="C8" t="s">
        <v>65</v>
      </c>
      <c r="D8" s="2">
        <v>305041</v>
      </c>
      <c r="E8" s="2">
        <v>173911</v>
      </c>
      <c r="F8" s="3">
        <f>Table4[[#This Row],[Expenses]]/Table4[[#This Row],[Budget]]</f>
        <v>0.57012336046629797</v>
      </c>
      <c r="G8" t="s">
        <v>17</v>
      </c>
      <c r="H8" s="1">
        <v>44856.419101400461</v>
      </c>
      <c r="I8" s="1">
        <v>45711.419101412037</v>
      </c>
    </row>
    <row r="9" spans="1:9" x14ac:dyDescent="1">
      <c r="A9">
        <v>8</v>
      </c>
      <c r="B9" t="s">
        <v>18</v>
      </c>
      <c r="C9" t="s">
        <v>67</v>
      </c>
      <c r="D9" s="2">
        <v>798361</v>
      </c>
      <c r="E9" s="2">
        <v>804774</v>
      </c>
      <c r="F9" s="3">
        <f>Table4[[#This Row],[Expenses]]/Table4[[#This Row],[Budget]]</f>
        <v>1.0080327070084836</v>
      </c>
      <c r="G9" t="s">
        <v>9</v>
      </c>
      <c r="H9" s="1">
        <v>44518.419101400461</v>
      </c>
      <c r="I9" s="1">
        <v>46386.419101412037</v>
      </c>
    </row>
    <row r="10" spans="1:9" x14ac:dyDescent="1">
      <c r="A10">
        <v>9</v>
      </c>
      <c r="B10" t="s">
        <v>19</v>
      </c>
      <c r="C10" t="s">
        <v>66</v>
      </c>
      <c r="D10" s="2">
        <v>831912</v>
      </c>
      <c r="E10" s="2">
        <v>795202</v>
      </c>
      <c r="F10" s="3">
        <f>Table4[[#This Row],[Expenses]]/Table4[[#This Row],[Budget]]</f>
        <v>0.95587273653944171</v>
      </c>
      <c r="G10" t="s">
        <v>9</v>
      </c>
      <c r="H10" s="1">
        <v>44949.419101400461</v>
      </c>
      <c r="I10" s="1">
        <v>46061.419101412037</v>
      </c>
    </row>
    <row r="11" spans="1:9" x14ac:dyDescent="1">
      <c r="A11">
        <v>10</v>
      </c>
      <c r="B11" t="s">
        <v>20</v>
      </c>
      <c r="C11" t="s">
        <v>67</v>
      </c>
      <c r="D11" s="2">
        <v>517113</v>
      </c>
      <c r="E11" s="2">
        <v>446360</v>
      </c>
      <c r="F11" s="3">
        <f>Table4[[#This Row],[Expenses]]/Table4[[#This Row],[Budget]]</f>
        <v>0.86317690717502749</v>
      </c>
      <c r="G11" t="s">
        <v>9</v>
      </c>
      <c r="H11" s="1">
        <v>44719.419101400461</v>
      </c>
      <c r="I11" s="1">
        <v>46056.419101412037</v>
      </c>
    </row>
    <row r="12" spans="1:9" x14ac:dyDescent="1">
      <c r="A12">
        <v>11</v>
      </c>
      <c r="B12" t="s">
        <v>21</v>
      </c>
      <c r="C12" t="s">
        <v>64</v>
      </c>
      <c r="D12" s="2">
        <v>168148</v>
      </c>
      <c r="E12" s="2">
        <v>142685</v>
      </c>
      <c r="F12" s="3">
        <f>Table4[[#This Row],[Expenses]]/Table4[[#This Row],[Budget]]</f>
        <v>0.84856792825368133</v>
      </c>
      <c r="G12" t="s">
        <v>17</v>
      </c>
      <c r="H12" s="1">
        <v>44835.419101400461</v>
      </c>
      <c r="I12" s="1">
        <v>46401.419101412037</v>
      </c>
    </row>
    <row r="13" spans="1:9" x14ac:dyDescent="1">
      <c r="A13">
        <v>12</v>
      </c>
      <c r="B13" t="s">
        <v>22</v>
      </c>
      <c r="C13" t="s">
        <v>67</v>
      </c>
      <c r="D13" s="2">
        <v>877089</v>
      </c>
      <c r="E13" s="2">
        <v>807870</v>
      </c>
      <c r="F13" s="3">
        <f>Table4[[#This Row],[Expenses]]/Table4[[#This Row],[Budget]]</f>
        <v>0.92108098493995483</v>
      </c>
      <c r="G13" t="s">
        <v>9</v>
      </c>
      <c r="H13" s="1">
        <v>44546.419101400461</v>
      </c>
      <c r="I13" s="1">
        <v>46173.419101412037</v>
      </c>
    </row>
    <row r="14" spans="1:9" x14ac:dyDescent="1">
      <c r="A14">
        <v>13</v>
      </c>
      <c r="B14" t="s">
        <v>23</v>
      </c>
      <c r="C14" t="s">
        <v>65</v>
      </c>
      <c r="D14" s="2">
        <v>748531</v>
      </c>
      <c r="E14" s="2">
        <v>226643</v>
      </c>
      <c r="F14" s="3">
        <f>Table4[[#This Row],[Expenses]]/Table4[[#This Row],[Budget]]</f>
        <v>0.30278371904436824</v>
      </c>
      <c r="G14" t="s">
        <v>9</v>
      </c>
      <c r="H14" s="1">
        <v>44667.419101400461</v>
      </c>
      <c r="I14" s="1">
        <v>45687.419101412037</v>
      </c>
    </row>
    <row r="15" spans="1:9" x14ac:dyDescent="1">
      <c r="A15">
        <v>14</v>
      </c>
      <c r="B15" t="s">
        <v>24</v>
      </c>
      <c r="C15" t="s">
        <v>68</v>
      </c>
      <c r="D15" s="2">
        <v>351995</v>
      </c>
      <c r="E15" s="2">
        <v>0</v>
      </c>
      <c r="F15" s="3">
        <f>Table4[[#This Row],[Expenses]]/Table4[[#This Row],[Budget]]</f>
        <v>0</v>
      </c>
      <c r="G15" t="s">
        <v>17</v>
      </c>
      <c r="H15" s="1">
        <v>45169.419101400461</v>
      </c>
      <c r="I15" s="1">
        <v>45787.419101412037</v>
      </c>
    </row>
    <row r="16" spans="1:9" x14ac:dyDescent="1">
      <c r="A16">
        <v>15</v>
      </c>
      <c r="B16" t="s">
        <v>25</v>
      </c>
      <c r="C16" t="s">
        <v>65</v>
      </c>
      <c r="D16" s="2">
        <v>778843</v>
      </c>
      <c r="E16" s="2">
        <v>191296</v>
      </c>
      <c r="F16" s="3">
        <f>Table4[[#This Row],[Expenses]]/Table4[[#This Row],[Budget]]</f>
        <v>0.24561561187556413</v>
      </c>
      <c r="G16" t="s">
        <v>17</v>
      </c>
      <c r="H16" s="1">
        <v>44846.419101400461</v>
      </c>
      <c r="I16" s="1">
        <v>46138.419101412037</v>
      </c>
    </row>
    <row r="17" spans="1:9" x14ac:dyDescent="1">
      <c r="A17">
        <v>16</v>
      </c>
      <c r="B17" t="s">
        <v>26</v>
      </c>
      <c r="C17" t="s">
        <v>68</v>
      </c>
      <c r="D17" s="2">
        <v>672843</v>
      </c>
      <c r="E17" s="2">
        <v>348406</v>
      </c>
      <c r="F17" s="3">
        <f>Table4[[#This Row],[Expenses]]/Table4[[#This Row],[Budget]]</f>
        <v>0.51781173319778906</v>
      </c>
      <c r="G17" t="s">
        <v>17</v>
      </c>
      <c r="H17" s="1">
        <v>45314.419101400461</v>
      </c>
      <c r="I17" s="1">
        <v>45884.419101412037</v>
      </c>
    </row>
    <row r="18" spans="1:9" x14ac:dyDescent="1">
      <c r="A18">
        <v>17</v>
      </c>
      <c r="B18" t="s">
        <v>27</v>
      </c>
      <c r="C18" t="s">
        <v>68</v>
      </c>
      <c r="D18" s="2">
        <v>356508</v>
      </c>
      <c r="E18" s="2">
        <v>46990</v>
      </c>
      <c r="F18" s="3">
        <f>Table4[[#This Row],[Expenses]]/Table4[[#This Row],[Budget]]</f>
        <v>0.13180629887688355</v>
      </c>
      <c r="G18" t="s">
        <v>9</v>
      </c>
      <c r="H18" s="1">
        <v>44510.419101400461</v>
      </c>
      <c r="I18" s="1">
        <v>45839.419101412037</v>
      </c>
    </row>
    <row r="19" spans="1:9" x14ac:dyDescent="1">
      <c r="A19">
        <v>18</v>
      </c>
      <c r="B19" t="s">
        <v>28</v>
      </c>
      <c r="C19" t="s">
        <v>67</v>
      </c>
      <c r="D19" s="2">
        <v>903591</v>
      </c>
      <c r="E19" s="2">
        <v>750933</v>
      </c>
      <c r="F19" s="3">
        <f>Table4[[#This Row],[Expenses]]/Table4[[#This Row],[Budget]]</f>
        <v>0.83105409416428455</v>
      </c>
      <c r="G19" t="s">
        <v>17</v>
      </c>
      <c r="H19" s="1">
        <v>44676.419101400461</v>
      </c>
      <c r="I19" s="1">
        <v>46077.419101412037</v>
      </c>
    </row>
    <row r="20" spans="1:9" x14ac:dyDescent="1">
      <c r="A20">
        <v>19</v>
      </c>
      <c r="B20" t="s">
        <v>29</v>
      </c>
      <c r="C20" t="s">
        <v>68</v>
      </c>
      <c r="D20" s="2">
        <v>996942</v>
      </c>
      <c r="E20" s="2">
        <v>244968</v>
      </c>
      <c r="F20" s="3">
        <f>Table4[[#This Row],[Expenses]]/Table4[[#This Row],[Budget]]</f>
        <v>0.24571940995564437</v>
      </c>
      <c r="G20" t="s">
        <v>17</v>
      </c>
      <c r="H20" s="1">
        <v>44925.419101400461</v>
      </c>
      <c r="I20" s="1">
        <v>45746.419101412037</v>
      </c>
    </row>
    <row r="21" spans="1:9" x14ac:dyDescent="1">
      <c r="A21">
        <v>20</v>
      </c>
      <c r="B21" t="s">
        <v>30</v>
      </c>
      <c r="C21" t="s">
        <v>68</v>
      </c>
      <c r="D21" s="2">
        <v>206530</v>
      </c>
      <c r="E21" s="2">
        <v>84228</v>
      </c>
      <c r="F21" s="3">
        <f>Table4[[#This Row],[Expenses]]/Table4[[#This Row],[Budget]]</f>
        <v>0.40782452912409817</v>
      </c>
      <c r="G21" t="s">
        <v>9</v>
      </c>
      <c r="H21" s="1">
        <v>45003.419101400461</v>
      </c>
      <c r="I21" s="1">
        <v>46105.419101412037</v>
      </c>
    </row>
    <row r="22" spans="1:9" x14ac:dyDescent="1">
      <c r="A22">
        <v>21</v>
      </c>
      <c r="B22" t="s">
        <v>31</v>
      </c>
      <c r="C22" t="s">
        <v>67</v>
      </c>
      <c r="D22" s="2">
        <v>704365</v>
      </c>
      <c r="E22" s="2">
        <v>143257</v>
      </c>
      <c r="F22" s="3">
        <f>Table4[[#This Row],[Expenses]]/Table4[[#This Row],[Budget]]</f>
        <v>0.2033846088320686</v>
      </c>
      <c r="G22" t="s">
        <v>17</v>
      </c>
      <c r="H22" s="1">
        <v>45179.419101400461</v>
      </c>
      <c r="I22" s="1">
        <v>45653.419101412037</v>
      </c>
    </row>
    <row r="23" spans="1:9" x14ac:dyDescent="1">
      <c r="A23">
        <v>22</v>
      </c>
      <c r="B23" t="s">
        <v>32</v>
      </c>
      <c r="C23" t="s">
        <v>66</v>
      </c>
      <c r="D23" s="2">
        <v>922352</v>
      </c>
      <c r="E23" s="2">
        <v>588550</v>
      </c>
      <c r="F23" s="3">
        <f>Table4[[#This Row],[Expenses]]/Table4[[#This Row],[Budget]]</f>
        <v>0.63809695213974704</v>
      </c>
      <c r="G23" t="s">
        <v>9</v>
      </c>
      <c r="H23" s="1">
        <v>44661.419101400461</v>
      </c>
      <c r="I23" s="1">
        <v>46247.419101412037</v>
      </c>
    </row>
    <row r="24" spans="1:9" x14ac:dyDescent="1">
      <c r="A24">
        <v>23</v>
      </c>
      <c r="B24" t="s">
        <v>33</v>
      </c>
      <c r="C24" t="s">
        <v>67</v>
      </c>
      <c r="D24" s="2">
        <v>560337</v>
      </c>
      <c r="E24" s="2">
        <v>307263</v>
      </c>
      <c r="F24" s="3">
        <f>Table4[[#This Row],[Expenses]]/Table4[[#This Row],[Budget]]</f>
        <v>0.54835393700576618</v>
      </c>
      <c r="G24" t="s">
        <v>11</v>
      </c>
      <c r="H24" s="1">
        <v>44755.419101400461</v>
      </c>
      <c r="I24" s="1">
        <v>45662.419101412037</v>
      </c>
    </row>
    <row r="25" spans="1:9" x14ac:dyDescent="1">
      <c r="A25">
        <v>24</v>
      </c>
      <c r="B25" t="s">
        <v>34</v>
      </c>
      <c r="C25" t="s">
        <v>65</v>
      </c>
      <c r="D25" s="2">
        <v>824839</v>
      </c>
      <c r="E25" s="2">
        <v>235698</v>
      </c>
      <c r="F25" s="3">
        <f>Table4[[#This Row],[Expenses]]/Table4[[#This Row],[Budget]]</f>
        <v>0.28575031006050877</v>
      </c>
      <c r="G25" t="s">
        <v>17</v>
      </c>
      <c r="H25" s="1">
        <v>45239.419101400461</v>
      </c>
      <c r="I25" s="1">
        <v>46112.419101412037</v>
      </c>
    </row>
    <row r="26" spans="1:9" x14ac:dyDescent="1">
      <c r="A26">
        <v>25</v>
      </c>
      <c r="B26" t="s">
        <v>35</v>
      </c>
      <c r="C26" t="s">
        <v>65</v>
      </c>
      <c r="D26" s="2">
        <v>905889</v>
      </c>
      <c r="E26" s="2">
        <v>354939</v>
      </c>
      <c r="F26" s="3">
        <f>Table4[[#This Row],[Expenses]]/Table4[[#This Row],[Budget]]</f>
        <v>0.39181290422998843</v>
      </c>
      <c r="G26" t="s">
        <v>11</v>
      </c>
      <c r="H26" s="1">
        <v>44869.419101400461</v>
      </c>
      <c r="I26" s="1">
        <v>46092.419101412037</v>
      </c>
    </row>
    <row r="27" spans="1:9" x14ac:dyDescent="1">
      <c r="A27">
        <v>26</v>
      </c>
      <c r="B27" t="s">
        <v>36</v>
      </c>
      <c r="C27" t="s">
        <v>64</v>
      </c>
      <c r="D27" s="2">
        <v>559773</v>
      </c>
      <c r="E27" s="2">
        <v>366569</v>
      </c>
      <c r="F27" s="3">
        <f>Table4[[#This Row],[Expenses]]/Table4[[#This Row],[Budget]]</f>
        <v>0.65485294932052818</v>
      </c>
      <c r="G27" t="s">
        <v>9</v>
      </c>
      <c r="H27" s="1">
        <v>45374.419101400461</v>
      </c>
      <c r="I27" s="1">
        <v>46403.419101412037</v>
      </c>
    </row>
    <row r="28" spans="1:9" x14ac:dyDescent="1">
      <c r="A28">
        <v>27</v>
      </c>
      <c r="B28" t="s">
        <v>37</v>
      </c>
      <c r="C28" t="s">
        <v>64</v>
      </c>
      <c r="D28" s="2">
        <v>308261</v>
      </c>
      <c r="E28" s="2">
        <v>159181</v>
      </c>
      <c r="F28" s="3">
        <f>Table4[[#This Row],[Expenses]]/Table4[[#This Row],[Budget]]</f>
        <v>0.51638384356113809</v>
      </c>
      <c r="G28" t="s">
        <v>17</v>
      </c>
      <c r="H28" s="1">
        <v>44885.419101400461</v>
      </c>
      <c r="I28" s="1">
        <v>46255.419101412037</v>
      </c>
    </row>
    <row r="29" spans="1:9" x14ac:dyDescent="1">
      <c r="A29">
        <v>28</v>
      </c>
      <c r="B29" t="s">
        <v>38</v>
      </c>
      <c r="C29" t="s">
        <v>65</v>
      </c>
      <c r="D29" s="2">
        <v>864469</v>
      </c>
      <c r="E29" s="2">
        <v>276330</v>
      </c>
      <c r="F29" s="3">
        <f>Table4[[#This Row],[Expenses]]/Table4[[#This Row],[Budget]]</f>
        <v>0.31965287361374439</v>
      </c>
      <c r="G29" t="s">
        <v>9</v>
      </c>
      <c r="H29" s="1">
        <v>45250.419101400461</v>
      </c>
      <c r="I29" s="1">
        <v>45802.419101412037</v>
      </c>
    </row>
    <row r="30" spans="1:9" x14ac:dyDescent="1">
      <c r="A30">
        <v>29</v>
      </c>
      <c r="B30" t="s">
        <v>39</v>
      </c>
      <c r="C30" t="s">
        <v>66</v>
      </c>
      <c r="D30" s="2">
        <v>441097</v>
      </c>
      <c r="E30" s="2">
        <v>407045</v>
      </c>
      <c r="F30" s="3">
        <f>Table4[[#This Row],[Expenses]]/Table4[[#This Row],[Budget]]</f>
        <v>0.92280156065445917</v>
      </c>
      <c r="G30" t="s">
        <v>11</v>
      </c>
      <c r="H30" s="1">
        <v>44571.419101400461</v>
      </c>
      <c r="I30" s="1">
        <v>46100.419101412037</v>
      </c>
    </row>
    <row r="31" spans="1:9" x14ac:dyDescent="1">
      <c r="A31">
        <v>30</v>
      </c>
      <c r="B31" t="s">
        <v>40</v>
      </c>
      <c r="C31" t="s">
        <v>67</v>
      </c>
      <c r="D31" s="2">
        <v>415139</v>
      </c>
      <c r="E31" s="2">
        <v>96740</v>
      </c>
      <c r="F31" s="3">
        <f>Table4[[#This Row],[Expenses]]/Table4[[#This Row],[Budget]]</f>
        <v>0.23303038259474537</v>
      </c>
      <c r="G31" t="s">
        <v>9</v>
      </c>
      <c r="H31" s="1">
        <v>44711.419101400461</v>
      </c>
      <c r="I31" s="1">
        <v>46036.419101412037</v>
      </c>
    </row>
    <row r="32" spans="1:9" x14ac:dyDescent="1">
      <c r="A32">
        <v>31</v>
      </c>
      <c r="B32" t="s">
        <v>41</v>
      </c>
      <c r="C32" t="s">
        <v>67</v>
      </c>
      <c r="D32" s="2">
        <v>271829</v>
      </c>
      <c r="E32" s="2">
        <v>257748</v>
      </c>
      <c r="F32" s="3">
        <f>Table4[[#This Row],[Expenses]]/Table4[[#This Row],[Budget]]</f>
        <v>0.94819905160965168</v>
      </c>
      <c r="G32" t="s">
        <v>17</v>
      </c>
      <c r="H32" s="1">
        <v>45167.419101400461</v>
      </c>
      <c r="I32" s="1">
        <v>45900.419101412037</v>
      </c>
    </row>
    <row r="33" spans="1:9" x14ac:dyDescent="1">
      <c r="A33">
        <v>32</v>
      </c>
      <c r="B33" t="s">
        <v>42</v>
      </c>
      <c r="C33" t="s">
        <v>65</v>
      </c>
      <c r="D33" s="2">
        <v>371836</v>
      </c>
      <c r="E33" s="2">
        <v>250114</v>
      </c>
      <c r="F33" s="3">
        <f>Table4[[#This Row],[Expenses]]/Table4[[#This Row],[Budget]]</f>
        <v>0.67264600522811135</v>
      </c>
      <c r="G33" t="s">
        <v>17</v>
      </c>
      <c r="H33" s="1">
        <v>45324.419101400461</v>
      </c>
      <c r="I33" s="1">
        <v>45661.419101412037</v>
      </c>
    </row>
    <row r="34" spans="1:9" x14ac:dyDescent="1">
      <c r="A34">
        <v>33</v>
      </c>
      <c r="B34" t="s">
        <v>43</v>
      </c>
      <c r="C34" t="s">
        <v>64</v>
      </c>
      <c r="D34" s="2">
        <v>538974</v>
      </c>
      <c r="E34" s="2">
        <v>175836</v>
      </c>
      <c r="F34" s="3">
        <f>Table4[[#This Row],[Expenses]]/Table4[[#This Row],[Budget]]</f>
        <v>0.32624208217836109</v>
      </c>
      <c r="G34" t="s">
        <v>11</v>
      </c>
      <c r="H34" s="1">
        <v>44614.419101400461</v>
      </c>
      <c r="I34" s="1">
        <v>46120.419101412037</v>
      </c>
    </row>
    <row r="35" spans="1:9" x14ac:dyDescent="1">
      <c r="A35">
        <v>34</v>
      </c>
      <c r="B35" t="s">
        <v>44</v>
      </c>
      <c r="C35" t="s">
        <v>66</v>
      </c>
      <c r="D35" s="2">
        <v>302283</v>
      </c>
      <c r="E35" s="2">
        <v>295548</v>
      </c>
      <c r="F35" s="3">
        <f>Table4[[#This Row],[Expenses]]/Table4[[#This Row],[Budget]]</f>
        <v>0.97771955419259438</v>
      </c>
      <c r="G35" t="s">
        <v>9</v>
      </c>
      <c r="H35" s="1">
        <v>44832.419101400461</v>
      </c>
      <c r="I35" s="1">
        <v>45541.419101412037</v>
      </c>
    </row>
    <row r="36" spans="1:9" x14ac:dyDescent="1">
      <c r="A36">
        <v>35</v>
      </c>
      <c r="B36" t="s">
        <v>45</v>
      </c>
      <c r="C36" t="s">
        <v>66</v>
      </c>
      <c r="D36" s="2">
        <v>296769</v>
      </c>
      <c r="E36" s="2">
        <v>230658</v>
      </c>
      <c r="F36" s="3">
        <f>Table4[[#This Row],[Expenses]]/Table4[[#This Row],[Budget]]</f>
        <v>0.7772307754516139</v>
      </c>
      <c r="G36" t="s">
        <v>17</v>
      </c>
      <c r="H36" s="1">
        <v>44728.419101400461</v>
      </c>
      <c r="I36" s="1">
        <v>46258.419101412037</v>
      </c>
    </row>
    <row r="37" spans="1:9" x14ac:dyDescent="1">
      <c r="A37">
        <v>36</v>
      </c>
      <c r="B37" t="s">
        <v>46</v>
      </c>
      <c r="C37" t="s">
        <v>68</v>
      </c>
      <c r="D37" s="2">
        <v>661353</v>
      </c>
      <c r="E37" s="2">
        <v>548683</v>
      </c>
      <c r="F37" s="3">
        <f>Table4[[#This Row],[Expenses]]/Table4[[#This Row],[Budget]]</f>
        <v>0.82963712268637169</v>
      </c>
      <c r="G37" t="s">
        <v>11</v>
      </c>
      <c r="H37" s="1">
        <v>44853.419101400461</v>
      </c>
      <c r="I37" s="1">
        <v>45925.419101412037</v>
      </c>
    </row>
    <row r="38" spans="1:9" x14ac:dyDescent="1">
      <c r="A38">
        <v>37</v>
      </c>
      <c r="B38" t="s">
        <v>47</v>
      </c>
      <c r="C38" t="s">
        <v>68</v>
      </c>
      <c r="D38" s="2">
        <v>323165</v>
      </c>
      <c r="E38" s="2">
        <v>25025</v>
      </c>
      <c r="F38" s="3">
        <f>Table4[[#This Row],[Expenses]]/Table4[[#This Row],[Budget]]</f>
        <v>7.7437222471492886E-2</v>
      </c>
      <c r="G38" t="s">
        <v>17</v>
      </c>
      <c r="H38" s="1">
        <v>44836.419101400461</v>
      </c>
      <c r="I38" s="1">
        <v>45870.419101412037</v>
      </c>
    </row>
    <row r="39" spans="1:9" x14ac:dyDescent="1">
      <c r="A39">
        <v>38</v>
      </c>
      <c r="B39" t="s">
        <v>48</v>
      </c>
      <c r="C39" t="s">
        <v>67</v>
      </c>
      <c r="D39" s="2">
        <v>723587</v>
      </c>
      <c r="E39" s="2">
        <v>403583</v>
      </c>
      <c r="F39" s="3">
        <f>Table4[[#This Row],[Expenses]]/Table4[[#This Row],[Budget]]</f>
        <v>0.55775324874548604</v>
      </c>
      <c r="G39" t="s">
        <v>17</v>
      </c>
      <c r="H39" s="1">
        <v>44457.419101400461</v>
      </c>
      <c r="I39" s="1">
        <v>45992.419101412037</v>
      </c>
    </row>
    <row r="40" spans="1:9" x14ac:dyDescent="1">
      <c r="A40">
        <v>39</v>
      </c>
      <c r="B40" t="s">
        <v>49</v>
      </c>
      <c r="C40" t="s">
        <v>64</v>
      </c>
      <c r="D40" s="2">
        <v>635822</v>
      </c>
      <c r="E40" s="2">
        <v>388680</v>
      </c>
      <c r="F40" s="3">
        <f>Table4[[#This Row],[Expenses]]/Table4[[#This Row],[Budget]]</f>
        <v>0.61130316346398839</v>
      </c>
      <c r="G40" t="s">
        <v>9</v>
      </c>
      <c r="H40" s="1">
        <v>44764.419101400461</v>
      </c>
      <c r="I40" s="1">
        <v>45696.419101412037</v>
      </c>
    </row>
    <row r="41" spans="1:9" x14ac:dyDescent="1">
      <c r="A41">
        <v>40</v>
      </c>
      <c r="B41" t="s">
        <v>50</v>
      </c>
      <c r="C41" t="s">
        <v>64</v>
      </c>
      <c r="D41" s="2">
        <v>587879</v>
      </c>
      <c r="E41" s="2">
        <v>292633</v>
      </c>
      <c r="F41" s="3">
        <f>Table4[[#This Row],[Expenses]]/Table4[[#This Row],[Budget]]</f>
        <v>0.49777760389467901</v>
      </c>
      <c r="G41" t="s">
        <v>17</v>
      </c>
      <c r="H41" s="1">
        <v>44614.419101400461</v>
      </c>
      <c r="I41" s="1">
        <v>45938.419101412037</v>
      </c>
    </row>
    <row r="42" spans="1:9" x14ac:dyDescent="1">
      <c r="A42">
        <v>41</v>
      </c>
      <c r="B42" t="s">
        <v>51</v>
      </c>
      <c r="C42" t="s">
        <v>64</v>
      </c>
      <c r="D42" s="2">
        <v>664685</v>
      </c>
      <c r="E42" s="2">
        <v>409634</v>
      </c>
      <c r="F42" s="3">
        <f>Table4[[#This Row],[Expenses]]/Table4[[#This Row],[Budget]]</f>
        <v>0.61628290092299365</v>
      </c>
      <c r="G42" t="s">
        <v>9</v>
      </c>
      <c r="H42" s="1">
        <v>45382.419101400461</v>
      </c>
      <c r="I42" s="1">
        <v>46235.419101412037</v>
      </c>
    </row>
    <row r="43" spans="1:9" x14ac:dyDescent="1">
      <c r="A43">
        <v>42</v>
      </c>
      <c r="B43" t="s">
        <v>52</v>
      </c>
      <c r="C43" t="s">
        <v>65</v>
      </c>
      <c r="D43" s="2">
        <v>882038</v>
      </c>
      <c r="E43" s="2">
        <v>485262</v>
      </c>
      <c r="F43" s="3">
        <f>Table4[[#This Row],[Expenses]]/Table4[[#This Row],[Budget]]</f>
        <v>0.55015997043211295</v>
      </c>
      <c r="G43" t="s">
        <v>17</v>
      </c>
      <c r="H43" s="1">
        <v>44790.419101400461</v>
      </c>
      <c r="I43" s="1">
        <v>45814.419101412037</v>
      </c>
    </row>
    <row r="44" spans="1:9" x14ac:dyDescent="1">
      <c r="A44">
        <v>43</v>
      </c>
      <c r="B44" t="s">
        <v>53</v>
      </c>
      <c r="C44" t="s">
        <v>66</v>
      </c>
      <c r="D44" s="2">
        <v>453531</v>
      </c>
      <c r="E44" s="2">
        <v>238242</v>
      </c>
      <c r="F44" s="3">
        <f>Table4[[#This Row],[Expenses]]/Table4[[#This Row],[Budget]]</f>
        <v>0.52530477519728536</v>
      </c>
      <c r="G44" t="s">
        <v>11</v>
      </c>
      <c r="H44" s="1">
        <v>44854.419101400461</v>
      </c>
      <c r="I44" s="1">
        <v>45815.419101412037</v>
      </c>
    </row>
    <row r="45" spans="1:9" x14ac:dyDescent="1">
      <c r="A45">
        <v>44</v>
      </c>
      <c r="B45" t="s">
        <v>54</v>
      </c>
      <c r="C45" t="s">
        <v>67</v>
      </c>
      <c r="D45" s="2">
        <v>363160</v>
      </c>
      <c r="E45" s="2">
        <v>235350</v>
      </c>
      <c r="F45" s="3">
        <f>Table4[[#This Row],[Expenses]]/Table4[[#This Row],[Budget]]</f>
        <v>0.6480614605132724</v>
      </c>
      <c r="G45" t="s">
        <v>17</v>
      </c>
      <c r="H45" s="1">
        <v>45070.419101400461</v>
      </c>
      <c r="I45" s="1">
        <v>45541.419101412037</v>
      </c>
    </row>
    <row r="46" spans="1:9" x14ac:dyDescent="1">
      <c r="A46">
        <v>45</v>
      </c>
      <c r="B46" t="s">
        <v>55</v>
      </c>
      <c r="C46" t="s">
        <v>65</v>
      </c>
      <c r="D46" s="2">
        <v>679879</v>
      </c>
      <c r="E46" s="2">
        <v>79193</v>
      </c>
      <c r="F46" s="3">
        <f>Table4[[#This Row],[Expenses]]/Table4[[#This Row],[Budget]]</f>
        <v>0.11648102088754028</v>
      </c>
      <c r="G46" t="s">
        <v>9</v>
      </c>
      <c r="H46" s="1">
        <v>44612.419101400461</v>
      </c>
      <c r="I46" s="1">
        <v>46041.419101412037</v>
      </c>
    </row>
    <row r="47" spans="1:9" x14ac:dyDescent="1">
      <c r="A47">
        <v>46</v>
      </c>
      <c r="B47" t="s">
        <v>56</v>
      </c>
      <c r="C47" t="s">
        <v>67</v>
      </c>
      <c r="D47" s="2">
        <v>320884</v>
      </c>
      <c r="E47" s="2">
        <v>286715</v>
      </c>
      <c r="F47" s="3">
        <f>Table4[[#This Row],[Expenses]]/Table4[[#This Row],[Budget]]</f>
        <v>0.89351603694793136</v>
      </c>
      <c r="G47" t="s">
        <v>17</v>
      </c>
      <c r="H47" s="1">
        <v>44452.419101400461</v>
      </c>
      <c r="I47" s="1">
        <v>46053.419101412037</v>
      </c>
    </row>
    <row r="48" spans="1:9" x14ac:dyDescent="1">
      <c r="A48">
        <v>47</v>
      </c>
      <c r="B48" t="s">
        <v>57</v>
      </c>
      <c r="C48" t="s">
        <v>65</v>
      </c>
      <c r="D48" s="2">
        <v>123247</v>
      </c>
      <c r="E48" s="2">
        <v>62963</v>
      </c>
      <c r="F48" s="3">
        <f>Table4[[#This Row],[Expenses]]/Table4[[#This Row],[Budget]]</f>
        <v>0.51086841870390354</v>
      </c>
      <c r="G48" t="s">
        <v>11</v>
      </c>
      <c r="H48" s="1">
        <v>45079.419101400461</v>
      </c>
      <c r="I48" s="1">
        <v>46380.419101412037</v>
      </c>
    </row>
    <row r="49" spans="1:9" x14ac:dyDescent="1">
      <c r="A49">
        <v>48</v>
      </c>
      <c r="B49" t="s">
        <v>58</v>
      </c>
      <c r="C49" t="s">
        <v>65</v>
      </c>
      <c r="D49" s="2">
        <v>124300</v>
      </c>
      <c r="E49" s="2">
        <v>8773</v>
      </c>
      <c r="F49" s="3">
        <f>Table4[[#This Row],[Expenses]]/Table4[[#This Row],[Budget]]</f>
        <v>7.0579243765084468E-2</v>
      </c>
      <c r="G49" t="s">
        <v>17</v>
      </c>
      <c r="H49" s="1">
        <v>44770.419101400461</v>
      </c>
      <c r="I49" s="1">
        <v>45509.419101412037</v>
      </c>
    </row>
    <row r="50" spans="1:9" x14ac:dyDescent="1">
      <c r="A50">
        <v>49</v>
      </c>
      <c r="B50" t="s">
        <v>59</v>
      </c>
      <c r="C50" t="s">
        <v>68</v>
      </c>
      <c r="D50" s="2">
        <v>567281</v>
      </c>
      <c r="E50" s="2">
        <v>165684</v>
      </c>
      <c r="F50" s="3">
        <f>Table4[[#This Row],[Expenses]]/Table4[[#This Row],[Budget]]</f>
        <v>0.29206689453727519</v>
      </c>
      <c r="G50" t="s">
        <v>17</v>
      </c>
      <c r="H50" s="1">
        <v>44904.419101400461</v>
      </c>
      <c r="I50" s="1">
        <v>46127.419101412037</v>
      </c>
    </row>
    <row r="51" spans="1:9" x14ac:dyDescent="1">
      <c r="A51">
        <v>50</v>
      </c>
      <c r="B51" t="s">
        <v>60</v>
      </c>
      <c r="C51" t="s">
        <v>66</v>
      </c>
      <c r="D51" s="2">
        <v>707086</v>
      </c>
      <c r="E51" s="2">
        <v>493071</v>
      </c>
      <c r="F51" s="3">
        <f>Table4[[#This Row],[Expenses]]/Table4[[#This Row],[Budget]]</f>
        <v>0.6973281892160218</v>
      </c>
      <c r="G51" t="s">
        <v>11</v>
      </c>
      <c r="H51" s="1">
        <v>45062.419101400461</v>
      </c>
      <c r="I51" s="1">
        <v>45541.419101412037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zoomScale="50" zoomScaleNormal="50" workbookViewId="0">
      <selection activeCell="A14" sqref="A14"/>
    </sheetView>
  </sheetViews>
  <sheetFormatPr defaultRowHeight="31.9" x14ac:dyDescent="1"/>
  <cols>
    <col min="1" max="1" width="14.03125" style="6" customWidth="1"/>
    <col min="2" max="2" width="10.90625" bestFit="1" customWidth="1"/>
    <col min="3" max="3" width="22.4375" customWidth="1"/>
    <col min="4" max="4" width="11" customWidth="1"/>
    <col min="6" max="6" width="10.65625" bestFit="1" customWidth="1"/>
    <col min="7" max="7" width="10.65625" customWidth="1"/>
    <col min="8" max="8" width="9.0625" customWidth="1"/>
    <col min="9" max="9" width="15.6875" customWidth="1"/>
    <col min="10" max="10" width="10.25" bestFit="1" customWidth="1"/>
    <col min="11" max="11" width="10.84375" customWidth="1"/>
  </cols>
  <sheetData>
    <row r="1" spans="1:10" x14ac:dyDescent="1">
      <c r="A1" s="6" t="s">
        <v>2</v>
      </c>
      <c r="B1" t="s">
        <v>0</v>
      </c>
      <c r="C1" t="s">
        <v>1</v>
      </c>
      <c r="D1" t="s">
        <v>63</v>
      </c>
      <c r="E1" t="s">
        <v>3</v>
      </c>
      <c r="F1" t="s">
        <v>4</v>
      </c>
      <c r="G1" t="s">
        <v>69</v>
      </c>
      <c r="H1" t="s">
        <v>5</v>
      </c>
      <c r="I1" t="s">
        <v>6</v>
      </c>
      <c r="J1" t="s">
        <v>7</v>
      </c>
    </row>
    <row r="2" spans="1:10" x14ac:dyDescent="1">
      <c r="A2" s="7">
        <v>0.01</v>
      </c>
      <c r="B2">
        <v>17</v>
      </c>
      <c r="C2" t="s">
        <v>27</v>
      </c>
      <c r="D2" t="s">
        <v>68</v>
      </c>
      <c r="E2" s="2">
        <v>356508</v>
      </c>
      <c r="F2" s="2">
        <v>46990</v>
      </c>
      <c r="G2" s="3">
        <f>Table46[[#This Row],[Expenses]]/Table46[[#This Row],[Budget]]</f>
        <v>0.13180629887688355</v>
      </c>
      <c r="H2" t="s">
        <v>9</v>
      </c>
      <c r="I2" s="1">
        <v>44510.419101400461</v>
      </c>
      <c r="J2" s="1">
        <v>45839.419101412037</v>
      </c>
    </row>
    <row r="3" spans="1:10" x14ac:dyDescent="1">
      <c r="A3" s="7">
        <v>0.01</v>
      </c>
      <c r="B3">
        <v>21</v>
      </c>
      <c r="C3" t="s">
        <v>31</v>
      </c>
      <c r="D3" t="s">
        <v>67</v>
      </c>
      <c r="E3" s="2">
        <v>704365</v>
      </c>
      <c r="F3" s="2">
        <v>143257</v>
      </c>
      <c r="G3" s="3">
        <f>Table46[[#This Row],[Expenses]]/Table46[[#This Row],[Budget]]</f>
        <v>0.2033846088320686</v>
      </c>
      <c r="H3" t="s">
        <v>17</v>
      </c>
      <c r="I3" s="1">
        <v>45179.419101400461</v>
      </c>
      <c r="J3" s="1">
        <v>45653.419101412037</v>
      </c>
    </row>
    <row r="4" spans="1:10" x14ac:dyDescent="1">
      <c r="A4" s="7">
        <v>0.02</v>
      </c>
      <c r="B4">
        <v>14</v>
      </c>
      <c r="C4" t="s">
        <v>24</v>
      </c>
      <c r="D4" t="s">
        <v>68</v>
      </c>
      <c r="E4" s="2">
        <v>351995</v>
      </c>
      <c r="F4" s="2">
        <v>0</v>
      </c>
      <c r="G4" s="3">
        <f>Table46[[#This Row],[Expenses]]/Table46[[#This Row],[Budget]]</f>
        <v>0</v>
      </c>
      <c r="H4" t="s">
        <v>17</v>
      </c>
      <c r="I4" s="1">
        <v>45169.419101400461</v>
      </c>
      <c r="J4" s="1">
        <v>45787.419101412037</v>
      </c>
    </row>
    <row r="5" spans="1:10" x14ac:dyDescent="1">
      <c r="A5" s="7">
        <v>0.02</v>
      </c>
      <c r="B5">
        <v>45</v>
      </c>
      <c r="C5" t="s">
        <v>55</v>
      </c>
      <c r="D5" t="s">
        <v>65</v>
      </c>
      <c r="E5" s="2">
        <v>679879</v>
      </c>
      <c r="F5" s="2">
        <v>79193</v>
      </c>
      <c r="G5" s="3">
        <f>Table46[[#This Row],[Expenses]]/Table46[[#This Row],[Budget]]</f>
        <v>0.11648102088754028</v>
      </c>
      <c r="H5" t="s">
        <v>9</v>
      </c>
      <c r="I5" s="1">
        <v>44612.419101400461</v>
      </c>
      <c r="J5" s="1">
        <v>46041.419101412037</v>
      </c>
    </row>
    <row r="6" spans="1:10" x14ac:dyDescent="1">
      <c r="A6" s="7">
        <v>0.06</v>
      </c>
      <c r="B6">
        <v>48</v>
      </c>
      <c r="C6" t="s">
        <v>58</v>
      </c>
      <c r="D6" t="s">
        <v>65</v>
      </c>
      <c r="E6" s="2">
        <v>124300</v>
      </c>
      <c r="F6" s="2">
        <v>8773</v>
      </c>
      <c r="G6" s="3">
        <f>Table46[[#This Row],[Expenses]]/Table46[[#This Row],[Budget]]</f>
        <v>7.0579243765084468E-2</v>
      </c>
      <c r="H6" t="s">
        <v>17</v>
      </c>
      <c r="I6" s="1">
        <v>44770.419101400461</v>
      </c>
      <c r="J6" s="1">
        <v>45509.419101412037</v>
      </c>
    </row>
    <row r="7" spans="1:10" x14ac:dyDescent="1">
      <c r="A7" s="7">
        <v>0.14000000000000001</v>
      </c>
      <c r="B7">
        <v>3</v>
      </c>
      <c r="C7" t="s">
        <v>12</v>
      </c>
      <c r="D7" t="s">
        <v>64</v>
      </c>
      <c r="E7" s="2">
        <v>765987</v>
      </c>
      <c r="F7" s="2">
        <v>101104</v>
      </c>
      <c r="G7" s="3">
        <f>Table46[[#This Row],[Expenses]]/Table46[[#This Row],[Budget]]</f>
        <v>0.13199179620541862</v>
      </c>
      <c r="H7" t="s">
        <v>9</v>
      </c>
      <c r="I7" s="1">
        <v>45017.419101400461</v>
      </c>
      <c r="J7" s="1">
        <v>45618.419101412037</v>
      </c>
    </row>
    <row r="8" spans="1:10" x14ac:dyDescent="1">
      <c r="A8" s="7">
        <v>0.14000000000000001</v>
      </c>
      <c r="B8">
        <v>37</v>
      </c>
      <c r="C8" t="s">
        <v>47</v>
      </c>
      <c r="D8" t="s">
        <v>68</v>
      </c>
      <c r="E8" s="2">
        <v>323165</v>
      </c>
      <c r="F8" s="2">
        <v>25025</v>
      </c>
      <c r="G8" s="3">
        <f>Table46[[#This Row],[Expenses]]/Table46[[#This Row],[Budget]]</f>
        <v>7.7437222471492886E-2</v>
      </c>
      <c r="H8" t="s">
        <v>17</v>
      </c>
      <c r="I8" s="1">
        <v>44836.419101400461</v>
      </c>
      <c r="J8" s="1">
        <v>45870.419101412037</v>
      </c>
    </row>
    <row r="9" spans="1:10" x14ac:dyDescent="1">
      <c r="A9" s="7">
        <v>0.2</v>
      </c>
      <c r="B9">
        <v>6</v>
      </c>
      <c r="C9" t="s">
        <v>15</v>
      </c>
      <c r="D9" t="s">
        <v>66</v>
      </c>
      <c r="E9" s="2">
        <v>339629</v>
      </c>
      <c r="F9" s="2">
        <v>104123</v>
      </c>
      <c r="G9" s="3">
        <f>Table46[[#This Row],[Expenses]]/Table46[[#This Row],[Budget]]</f>
        <v>0.3065786490552927</v>
      </c>
      <c r="H9" t="s">
        <v>9</v>
      </c>
      <c r="I9" s="1">
        <v>44552.419101400461</v>
      </c>
      <c r="J9" s="1">
        <v>45805.419101412037</v>
      </c>
    </row>
    <row r="10" spans="1:10" x14ac:dyDescent="1">
      <c r="A10" s="7">
        <v>0.2</v>
      </c>
      <c r="B10">
        <v>24</v>
      </c>
      <c r="C10" t="s">
        <v>34</v>
      </c>
      <c r="D10" t="s">
        <v>65</v>
      </c>
      <c r="E10" s="2">
        <v>824839</v>
      </c>
      <c r="F10" s="2">
        <v>235698</v>
      </c>
      <c r="G10" s="3">
        <f>Table46[[#This Row],[Expenses]]/Table46[[#This Row],[Budget]]</f>
        <v>0.28575031006050877</v>
      </c>
      <c r="H10" t="s">
        <v>17</v>
      </c>
      <c r="I10" s="1">
        <v>45239.419101400461</v>
      </c>
      <c r="J10" s="1">
        <v>46112.419101412037</v>
      </c>
    </row>
    <row r="11" spans="1:10" x14ac:dyDescent="1">
      <c r="A11" s="7">
        <v>0.2</v>
      </c>
      <c r="B11">
        <v>49</v>
      </c>
      <c r="C11" t="s">
        <v>59</v>
      </c>
      <c r="D11" t="s">
        <v>68</v>
      </c>
      <c r="E11" s="2">
        <v>567281</v>
      </c>
      <c r="F11" s="2">
        <v>165684</v>
      </c>
      <c r="G11" s="3">
        <f>Table46[[#This Row],[Expenses]]/Table46[[#This Row],[Budget]]</f>
        <v>0.29206689453727519</v>
      </c>
      <c r="H11" t="s">
        <v>17</v>
      </c>
      <c r="I11" s="1">
        <v>44904.419101400461</v>
      </c>
      <c r="J11" s="1">
        <v>46127.419101412037</v>
      </c>
    </row>
    <row r="12" spans="1:10" x14ac:dyDescent="1">
      <c r="A12" s="7">
        <v>0.21</v>
      </c>
      <c r="B12">
        <v>15</v>
      </c>
      <c r="C12" t="s">
        <v>25</v>
      </c>
      <c r="D12" t="s">
        <v>65</v>
      </c>
      <c r="E12" s="2">
        <v>778843</v>
      </c>
      <c r="F12" s="2">
        <v>191296</v>
      </c>
      <c r="G12" s="3">
        <f>Table46[[#This Row],[Expenses]]/Table46[[#This Row],[Budget]]</f>
        <v>0.24561561187556413</v>
      </c>
      <c r="H12" t="s">
        <v>17</v>
      </c>
      <c r="I12" s="1">
        <v>44846.419101400461</v>
      </c>
      <c r="J12" s="1">
        <v>46138.419101412037</v>
      </c>
    </row>
    <row r="13" spans="1:10" x14ac:dyDescent="1">
      <c r="A13" s="7">
        <v>0.21</v>
      </c>
      <c r="B13">
        <v>28</v>
      </c>
      <c r="C13" t="s">
        <v>38</v>
      </c>
      <c r="D13" t="s">
        <v>65</v>
      </c>
      <c r="E13" s="2">
        <v>864469</v>
      </c>
      <c r="F13" s="2">
        <v>276330</v>
      </c>
      <c r="G13" s="3">
        <f>Table46[[#This Row],[Expenses]]/Table46[[#This Row],[Budget]]</f>
        <v>0.31965287361374439</v>
      </c>
      <c r="H13" t="s">
        <v>9</v>
      </c>
      <c r="I13" s="1">
        <v>45250.419101400461</v>
      </c>
      <c r="J13" s="1">
        <v>45802.419101412037</v>
      </c>
    </row>
    <row r="14" spans="1:10" x14ac:dyDescent="1">
      <c r="A14" s="7">
        <v>0.23</v>
      </c>
      <c r="B14">
        <v>13</v>
      </c>
      <c r="C14" t="s">
        <v>23</v>
      </c>
      <c r="D14" t="s">
        <v>65</v>
      </c>
      <c r="E14" s="2">
        <v>748531</v>
      </c>
      <c r="F14" s="2">
        <v>226643</v>
      </c>
      <c r="G14" s="3">
        <f>Table46[[#This Row],[Expenses]]/Table46[[#This Row],[Budget]]</f>
        <v>0.30278371904436824</v>
      </c>
      <c r="H14" t="s">
        <v>9</v>
      </c>
      <c r="I14" s="1">
        <v>44667.419101400461</v>
      </c>
      <c r="J14" s="1">
        <v>45687.419101412037</v>
      </c>
    </row>
    <row r="15" spans="1:10" x14ac:dyDescent="1">
      <c r="A15" s="7">
        <v>0.28999999999999998</v>
      </c>
      <c r="B15">
        <v>19</v>
      </c>
      <c r="C15" t="s">
        <v>29</v>
      </c>
      <c r="D15" t="s">
        <v>68</v>
      </c>
      <c r="E15" s="2">
        <v>996942</v>
      </c>
      <c r="F15" s="2">
        <v>244968</v>
      </c>
      <c r="G15" s="3">
        <f>Table46[[#This Row],[Expenses]]/Table46[[#This Row],[Budget]]</f>
        <v>0.24571940995564437</v>
      </c>
      <c r="H15" t="s">
        <v>17</v>
      </c>
      <c r="I15" s="1">
        <v>44925.419101400461</v>
      </c>
      <c r="J15" s="1">
        <v>45746.419101412037</v>
      </c>
    </row>
    <row r="16" spans="1:10" x14ac:dyDescent="1">
      <c r="A16" s="7">
        <v>0.32</v>
      </c>
      <c r="B16">
        <v>25</v>
      </c>
      <c r="C16" t="s">
        <v>35</v>
      </c>
      <c r="D16" t="s">
        <v>65</v>
      </c>
      <c r="E16" s="2">
        <v>905889</v>
      </c>
      <c r="F16" s="2">
        <v>354939</v>
      </c>
      <c r="G16" s="3">
        <f>Table46[[#This Row],[Expenses]]/Table46[[#This Row],[Budget]]</f>
        <v>0.39181290422998843</v>
      </c>
      <c r="H16" t="s">
        <v>11</v>
      </c>
      <c r="I16" s="1">
        <v>44869.419101400461</v>
      </c>
      <c r="J16" s="1">
        <v>46092.419101412037</v>
      </c>
    </row>
    <row r="17" spans="1:10" x14ac:dyDescent="1">
      <c r="A17" s="7">
        <v>0.37</v>
      </c>
      <c r="B17">
        <v>20</v>
      </c>
      <c r="C17" t="s">
        <v>30</v>
      </c>
      <c r="D17" t="s">
        <v>68</v>
      </c>
      <c r="E17" s="2">
        <v>206530</v>
      </c>
      <c r="F17" s="2">
        <v>84228</v>
      </c>
      <c r="G17" s="3">
        <f>Table46[[#This Row],[Expenses]]/Table46[[#This Row],[Budget]]</f>
        <v>0.40782452912409817</v>
      </c>
      <c r="H17" t="s">
        <v>9</v>
      </c>
      <c r="I17" s="1">
        <v>45003.419101400461</v>
      </c>
      <c r="J17" s="1">
        <v>46105.419101412037</v>
      </c>
    </row>
    <row r="18" spans="1:10" x14ac:dyDescent="1">
      <c r="A18" s="7">
        <v>0.41</v>
      </c>
      <c r="B18">
        <v>33</v>
      </c>
      <c r="C18" t="s">
        <v>43</v>
      </c>
      <c r="D18" t="s">
        <v>64</v>
      </c>
      <c r="E18" s="2">
        <v>538974</v>
      </c>
      <c r="F18" s="2">
        <v>175836</v>
      </c>
      <c r="G18" s="3">
        <f>Table46[[#This Row],[Expenses]]/Table46[[#This Row],[Budget]]</f>
        <v>0.32624208217836109</v>
      </c>
      <c r="H18" t="s">
        <v>11</v>
      </c>
      <c r="I18" s="1">
        <v>44614.419101400461</v>
      </c>
      <c r="J18" s="1">
        <v>46120.419101412037</v>
      </c>
    </row>
    <row r="19" spans="1:10" x14ac:dyDescent="1">
      <c r="A19" s="7">
        <v>0.46</v>
      </c>
      <c r="B19">
        <v>40</v>
      </c>
      <c r="C19" t="s">
        <v>50</v>
      </c>
      <c r="D19" t="s">
        <v>64</v>
      </c>
      <c r="E19" s="2">
        <v>587879</v>
      </c>
      <c r="F19" s="2">
        <v>292633</v>
      </c>
      <c r="G19" s="3">
        <f>Table46[[#This Row],[Expenses]]/Table46[[#This Row],[Budget]]</f>
        <v>0.49777760389467901</v>
      </c>
      <c r="H19" t="s">
        <v>17</v>
      </c>
      <c r="I19" s="1">
        <v>44614.419101400461</v>
      </c>
      <c r="J19" s="1">
        <v>45938.419101412037</v>
      </c>
    </row>
    <row r="20" spans="1:10" x14ac:dyDescent="1">
      <c r="A20" s="7">
        <v>0.48</v>
      </c>
      <c r="B20">
        <v>30</v>
      </c>
      <c r="C20" t="s">
        <v>40</v>
      </c>
      <c r="D20" t="s">
        <v>67</v>
      </c>
      <c r="E20" s="2">
        <v>415139</v>
      </c>
      <c r="F20" s="2">
        <v>96740</v>
      </c>
      <c r="G20" s="3">
        <f>Table46[[#This Row],[Expenses]]/Table46[[#This Row],[Budget]]</f>
        <v>0.23303038259474537</v>
      </c>
      <c r="H20" t="s">
        <v>9</v>
      </c>
      <c r="I20" s="1">
        <v>44711.419101400461</v>
      </c>
      <c r="J20" s="1">
        <v>46036.419101412037</v>
      </c>
    </row>
    <row r="21" spans="1:10" x14ac:dyDescent="1">
      <c r="A21" s="7">
        <v>0.5</v>
      </c>
      <c r="B21">
        <v>42</v>
      </c>
      <c r="C21" t="s">
        <v>52</v>
      </c>
      <c r="D21" t="s">
        <v>65</v>
      </c>
      <c r="E21" s="2">
        <v>882038</v>
      </c>
      <c r="F21" s="2">
        <v>485262</v>
      </c>
      <c r="G21" s="3">
        <f>Table46[[#This Row],[Expenses]]/Table46[[#This Row],[Budget]]</f>
        <v>0.55015997043211295</v>
      </c>
      <c r="H21" t="s">
        <v>17</v>
      </c>
      <c r="I21" s="1">
        <v>44790.419101400461</v>
      </c>
      <c r="J21" s="1">
        <v>45814.419101412037</v>
      </c>
    </row>
    <row r="22" spans="1:10" x14ac:dyDescent="1">
      <c r="A22" s="7">
        <v>0.5</v>
      </c>
      <c r="B22">
        <v>47</v>
      </c>
      <c r="C22" t="s">
        <v>57</v>
      </c>
      <c r="D22" t="s">
        <v>65</v>
      </c>
      <c r="E22" s="2">
        <v>123247</v>
      </c>
      <c r="F22" s="2">
        <v>62963</v>
      </c>
      <c r="G22" s="3">
        <f>Table46[[#This Row],[Expenses]]/Table46[[#This Row],[Budget]]</f>
        <v>0.51086841870390354</v>
      </c>
      <c r="H22" t="s">
        <v>11</v>
      </c>
      <c r="I22" s="1">
        <v>45079.419101400461</v>
      </c>
      <c r="J22" s="1">
        <v>46380.419101412037</v>
      </c>
    </row>
    <row r="23" spans="1:10" x14ac:dyDescent="1">
      <c r="A23" s="7">
        <v>0.51</v>
      </c>
      <c r="B23">
        <v>1</v>
      </c>
      <c r="C23" t="s">
        <v>8</v>
      </c>
      <c r="D23" t="s">
        <v>64</v>
      </c>
      <c r="E23" s="2">
        <v>573254</v>
      </c>
      <c r="F23" s="2">
        <v>288669</v>
      </c>
      <c r="G23" s="3">
        <f>Table46[[#This Row],[Expenses]]/Table46[[#This Row],[Budget]]</f>
        <v>0.50356212080508811</v>
      </c>
      <c r="H23" t="s">
        <v>9</v>
      </c>
      <c r="I23" s="1">
        <v>44539.419101400461</v>
      </c>
      <c r="J23" s="1">
        <v>45901.419101400461</v>
      </c>
    </row>
    <row r="24" spans="1:10" x14ac:dyDescent="1">
      <c r="A24" s="7">
        <v>0.52</v>
      </c>
      <c r="B24">
        <v>16</v>
      </c>
      <c r="C24" t="s">
        <v>26</v>
      </c>
      <c r="D24" t="s">
        <v>68</v>
      </c>
      <c r="E24" s="2">
        <v>672843</v>
      </c>
      <c r="F24" s="2">
        <v>348406</v>
      </c>
      <c r="G24" s="3">
        <f>Table46[[#This Row],[Expenses]]/Table46[[#This Row],[Budget]]</f>
        <v>0.51781173319778906</v>
      </c>
      <c r="H24" t="s">
        <v>17</v>
      </c>
      <c r="I24" s="1">
        <v>45314.419101400461</v>
      </c>
      <c r="J24" s="1">
        <v>45884.419101412037</v>
      </c>
    </row>
    <row r="25" spans="1:10" x14ac:dyDescent="1">
      <c r="A25" s="7">
        <v>0.54</v>
      </c>
      <c r="B25">
        <v>43</v>
      </c>
      <c r="C25" t="s">
        <v>53</v>
      </c>
      <c r="D25" t="s">
        <v>66</v>
      </c>
      <c r="E25" s="2">
        <v>453531</v>
      </c>
      <c r="F25" s="2">
        <v>238242</v>
      </c>
      <c r="G25" s="3">
        <f>Table46[[#This Row],[Expenses]]/Table46[[#This Row],[Budget]]</f>
        <v>0.52530477519728536</v>
      </c>
      <c r="H25" t="s">
        <v>11</v>
      </c>
      <c r="I25" s="1">
        <v>44854.419101400461</v>
      </c>
      <c r="J25" s="1">
        <v>45815.419101412037</v>
      </c>
    </row>
    <row r="26" spans="1:10" x14ac:dyDescent="1">
      <c r="A26" s="7">
        <v>0.56999999999999995</v>
      </c>
      <c r="B26">
        <v>27</v>
      </c>
      <c r="C26" t="s">
        <v>37</v>
      </c>
      <c r="D26" t="s">
        <v>64</v>
      </c>
      <c r="E26" s="2">
        <v>308261</v>
      </c>
      <c r="F26" s="2">
        <v>159181</v>
      </c>
      <c r="G26" s="3">
        <f>Table46[[#This Row],[Expenses]]/Table46[[#This Row],[Budget]]</f>
        <v>0.51638384356113809</v>
      </c>
      <c r="H26" t="s">
        <v>17</v>
      </c>
      <c r="I26" s="1">
        <v>44885.419101400461</v>
      </c>
      <c r="J26" s="1">
        <v>46255.419101412037</v>
      </c>
    </row>
    <row r="27" spans="1:10" x14ac:dyDescent="1">
      <c r="A27" s="7">
        <v>0.57999999999999996</v>
      </c>
      <c r="B27">
        <v>32</v>
      </c>
      <c r="C27" t="s">
        <v>42</v>
      </c>
      <c r="D27" t="s">
        <v>65</v>
      </c>
      <c r="E27" s="2">
        <v>371836</v>
      </c>
      <c r="F27" s="2">
        <v>250114</v>
      </c>
      <c r="G27" s="3">
        <f>Table46[[#This Row],[Expenses]]/Table46[[#This Row],[Budget]]</f>
        <v>0.67264600522811135</v>
      </c>
      <c r="H27" t="s">
        <v>17</v>
      </c>
      <c r="I27" s="1">
        <v>45324.419101400461</v>
      </c>
      <c r="J27" s="1">
        <v>45661.419101412037</v>
      </c>
    </row>
    <row r="28" spans="1:10" x14ac:dyDescent="1">
      <c r="A28" s="7">
        <v>0.59</v>
      </c>
      <c r="B28">
        <v>23</v>
      </c>
      <c r="C28" t="s">
        <v>33</v>
      </c>
      <c r="D28" t="s">
        <v>67</v>
      </c>
      <c r="E28" s="2">
        <v>560337</v>
      </c>
      <c r="F28" s="2">
        <v>307263</v>
      </c>
      <c r="G28" s="3">
        <f>Table46[[#This Row],[Expenses]]/Table46[[#This Row],[Budget]]</f>
        <v>0.54835393700576618</v>
      </c>
      <c r="H28" t="s">
        <v>11</v>
      </c>
      <c r="I28" s="1">
        <v>44755.419101400461</v>
      </c>
      <c r="J28" s="1">
        <v>45662.419101412037</v>
      </c>
    </row>
    <row r="29" spans="1:10" x14ac:dyDescent="1">
      <c r="A29" s="7">
        <v>0.59</v>
      </c>
      <c r="B29">
        <v>35</v>
      </c>
      <c r="C29" t="s">
        <v>45</v>
      </c>
      <c r="D29" t="s">
        <v>66</v>
      </c>
      <c r="E29" s="2">
        <v>296769</v>
      </c>
      <c r="F29" s="2">
        <v>230658</v>
      </c>
      <c r="G29" s="3">
        <f>Table46[[#This Row],[Expenses]]/Table46[[#This Row],[Budget]]</f>
        <v>0.7772307754516139</v>
      </c>
      <c r="H29" t="s">
        <v>17</v>
      </c>
      <c r="I29" s="1">
        <v>44728.419101400461</v>
      </c>
      <c r="J29" s="1">
        <v>46258.419101412037</v>
      </c>
    </row>
    <row r="30" spans="1:10" x14ac:dyDescent="1">
      <c r="A30" s="7">
        <v>0.6</v>
      </c>
      <c r="B30">
        <v>5</v>
      </c>
      <c r="C30" t="s">
        <v>14</v>
      </c>
      <c r="D30" t="s">
        <v>66</v>
      </c>
      <c r="E30" s="2">
        <v>339931</v>
      </c>
      <c r="F30" s="2">
        <v>252688</v>
      </c>
      <c r="G30" s="3">
        <f>Table46[[#This Row],[Expenses]]/Table46[[#This Row],[Budget]]</f>
        <v>0.743350856497348</v>
      </c>
      <c r="H30" t="s">
        <v>9</v>
      </c>
      <c r="I30" s="1">
        <v>45395.419101400461</v>
      </c>
      <c r="J30" s="1">
        <v>45813.419101412037</v>
      </c>
    </row>
    <row r="31" spans="1:10" x14ac:dyDescent="1">
      <c r="A31" s="7">
        <v>0.61</v>
      </c>
      <c r="B31">
        <v>38</v>
      </c>
      <c r="C31" t="s">
        <v>48</v>
      </c>
      <c r="D31" t="s">
        <v>67</v>
      </c>
      <c r="E31" s="2">
        <v>723587</v>
      </c>
      <c r="F31" s="2">
        <v>403583</v>
      </c>
      <c r="G31" s="3">
        <f>Table46[[#This Row],[Expenses]]/Table46[[#This Row],[Budget]]</f>
        <v>0.55775324874548604</v>
      </c>
      <c r="H31" t="s">
        <v>17</v>
      </c>
      <c r="I31" s="1">
        <v>44457.419101400461</v>
      </c>
      <c r="J31" s="1">
        <v>45992.419101412037</v>
      </c>
    </row>
    <row r="32" spans="1:10" x14ac:dyDescent="1">
      <c r="A32" s="7">
        <v>0.61</v>
      </c>
      <c r="B32">
        <v>39</v>
      </c>
      <c r="C32" t="s">
        <v>49</v>
      </c>
      <c r="D32" t="s">
        <v>64</v>
      </c>
      <c r="E32" s="2">
        <v>635822</v>
      </c>
      <c r="F32" s="2">
        <v>388680</v>
      </c>
      <c r="G32" s="3">
        <f>Table46[[#This Row],[Expenses]]/Table46[[#This Row],[Budget]]</f>
        <v>0.61130316346398839</v>
      </c>
      <c r="H32" t="s">
        <v>9</v>
      </c>
      <c r="I32" s="1">
        <v>44764.419101400461</v>
      </c>
      <c r="J32" s="1">
        <v>45696.419101412037</v>
      </c>
    </row>
    <row r="33" spans="1:10" x14ac:dyDescent="1">
      <c r="A33" s="7">
        <v>0.61</v>
      </c>
      <c r="B33">
        <v>41</v>
      </c>
      <c r="C33" t="s">
        <v>51</v>
      </c>
      <c r="D33" t="s">
        <v>64</v>
      </c>
      <c r="E33" s="2">
        <v>664685</v>
      </c>
      <c r="F33" s="2">
        <v>409634</v>
      </c>
      <c r="G33" s="3">
        <f>Table46[[#This Row],[Expenses]]/Table46[[#This Row],[Budget]]</f>
        <v>0.61628290092299365</v>
      </c>
      <c r="H33" t="s">
        <v>9</v>
      </c>
      <c r="I33" s="1">
        <v>45382.419101400461</v>
      </c>
      <c r="J33" s="1">
        <v>46235.419101412037</v>
      </c>
    </row>
    <row r="34" spans="1:10" x14ac:dyDescent="1">
      <c r="A34" s="7">
        <v>0.63</v>
      </c>
      <c r="B34">
        <v>22</v>
      </c>
      <c r="C34" t="s">
        <v>32</v>
      </c>
      <c r="D34" t="s">
        <v>66</v>
      </c>
      <c r="E34" s="2">
        <v>922352</v>
      </c>
      <c r="F34" s="2">
        <v>588550</v>
      </c>
      <c r="G34" s="3">
        <f>Table46[[#This Row],[Expenses]]/Table46[[#This Row],[Budget]]</f>
        <v>0.63809695213974704</v>
      </c>
      <c r="H34" t="s">
        <v>9</v>
      </c>
      <c r="I34" s="1">
        <v>44661.419101400461</v>
      </c>
      <c r="J34" s="1">
        <v>46247.419101412037</v>
      </c>
    </row>
    <row r="35" spans="1:10" x14ac:dyDescent="1">
      <c r="A35" s="7">
        <v>0.63</v>
      </c>
      <c r="B35">
        <v>44</v>
      </c>
      <c r="C35" t="s">
        <v>54</v>
      </c>
      <c r="D35" t="s">
        <v>67</v>
      </c>
      <c r="E35" s="2">
        <v>363160</v>
      </c>
      <c r="F35" s="2">
        <v>235350</v>
      </c>
      <c r="G35" s="3">
        <f>Table46[[#This Row],[Expenses]]/Table46[[#This Row],[Budget]]</f>
        <v>0.6480614605132724</v>
      </c>
      <c r="H35" t="s">
        <v>17</v>
      </c>
      <c r="I35" s="1">
        <v>45070.419101400461</v>
      </c>
      <c r="J35" s="1">
        <v>45541.419101412037</v>
      </c>
    </row>
    <row r="36" spans="1:10" x14ac:dyDescent="1">
      <c r="A36" s="7">
        <v>0.71</v>
      </c>
      <c r="B36">
        <v>4</v>
      </c>
      <c r="C36" t="s">
        <v>13</v>
      </c>
      <c r="D36" t="s">
        <v>66</v>
      </c>
      <c r="E36" s="2">
        <v>370936</v>
      </c>
      <c r="F36" s="2">
        <v>254411</v>
      </c>
      <c r="G36" s="3">
        <f>Table46[[#This Row],[Expenses]]/Table46[[#This Row],[Budget]]</f>
        <v>0.6858622511700132</v>
      </c>
      <c r="H36" t="s">
        <v>9</v>
      </c>
      <c r="I36" s="1">
        <v>45203.419101400461</v>
      </c>
      <c r="J36" s="1">
        <v>45653.419101412037</v>
      </c>
    </row>
    <row r="37" spans="1:10" x14ac:dyDescent="1">
      <c r="A37" s="7">
        <v>0.72</v>
      </c>
      <c r="B37">
        <v>50</v>
      </c>
      <c r="C37" t="s">
        <v>60</v>
      </c>
      <c r="D37" t="s">
        <v>66</v>
      </c>
      <c r="E37" s="2">
        <v>707086</v>
      </c>
      <c r="F37" s="2">
        <v>493071</v>
      </c>
      <c r="G37" s="3">
        <f>Table46[[#This Row],[Expenses]]/Table46[[#This Row],[Budget]]</f>
        <v>0.6973281892160218</v>
      </c>
      <c r="H37" t="s">
        <v>11</v>
      </c>
      <c r="I37" s="1">
        <v>45062.419101400461</v>
      </c>
      <c r="J37" s="1">
        <v>45541.419101412037</v>
      </c>
    </row>
    <row r="38" spans="1:10" x14ac:dyDescent="1">
      <c r="A38" s="7">
        <v>0.74</v>
      </c>
      <c r="B38">
        <v>9</v>
      </c>
      <c r="C38" t="s">
        <v>19</v>
      </c>
      <c r="D38" t="s">
        <v>66</v>
      </c>
      <c r="E38" s="2">
        <v>831912</v>
      </c>
      <c r="F38" s="2">
        <v>795202</v>
      </c>
      <c r="G38" s="3">
        <f>Table46[[#This Row],[Expenses]]/Table46[[#This Row],[Budget]]</f>
        <v>0.95587273653944171</v>
      </c>
      <c r="H38" t="s">
        <v>9</v>
      </c>
      <c r="I38" s="1">
        <v>44949.419101400461</v>
      </c>
      <c r="J38" s="1">
        <v>46061.419101412037</v>
      </c>
    </row>
    <row r="39" spans="1:10" x14ac:dyDescent="1">
      <c r="A39" s="7">
        <v>0.74</v>
      </c>
      <c r="B39">
        <v>10</v>
      </c>
      <c r="C39" t="s">
        <v>20</v>
      </c>
      <c r="D39" t="s">
        <v>67</v>
      </c>
      <c r="E39" s="2">
        <v>517113</v>
      </c>
      <c r="F39" s="2">
        <v>446360</v>
      </c>
      <c r="G39" s="3">
        <f>Table46[[#This Row],[Expenses]]/Table46[[#This Row],[Budget]]</f>
        <v>0.86317690717502749</v>
      </c>
      <c r="H39" t="s">
        <v>9</v>
      </c>
      <c r="I39" s="1">
        <v>44719.419101400461</v>
      </c>
      <c r="J39" s="1">
        <v>46056.419101412037</v>
      </c>
    </row>
    <row r="40" spans="1:10" x14ac:dyDescent="1">
      <c r="A40" s="7">
        <v>0.75</v>
      </c>
      <c r="B40">
        <v>26</v>
      </c>
      <c r="C40" t="s">
        <v>36</v>
      </c>
      <c r="D40" t="s">
        <v>64</v>
      </c>
      <c r="E40" s="2">
        <v>559773</v>
      </c>
      <c r="F40" s="2">
        <v>366569</v>
      </c>
      <c r="G40" s="3">
        <f>Table46[[#This Row],[Expenses]]/Table46[[#This Row],[Budget]]</f>
        <v>0.65485294932052818</v>
      </c>
      <c r="H40" t="s">
        <v>9</v>
      </c>
      <c r="I40" s="1">
        <v>45374.419101400461</v>
      </c>
      <c r="J40" s="1">
        <v>46403.419101412037</v>
      </c>
    </row>
    <row r="41" spans="1:10" x14ac:dyDescent="1">
      <c r="A41" s="7">
        <v>0.79</v>
      </c>
      <c r="B41">
        <v>36</v>
      </c>
      <c r="C41" t="s">
        <v>46</v>
      </c>
      <c r="D41" t="s">
        <v>68</v>
      </c>
      <c r="E41" s="2">
        <v>661353</v>
      </c>
      <c r="F41" s="2">
        <v>548683</v>
      </c>
      <c r="G41" s="3">
        <f>Table46[[#This Row],[Expenses]]/Table46[[#This Row],[Budget]]</f>
        <v>0.82963712268637169</v>
      </c>
      <c r="H41" t="s">
        <v>11</v>
      </c>
      <c r="I41" s="1">
        <v>44853.419101400461</v>
      </c>
      <c r="J41" s="1">
        <v>45925.419101412037</v>
      </c>
    </row>
    <row r="42" spans="1:10" x14ac:dyDescent="1">
      <c r="A42" s="7">
        <v>0.82</v>
      </c>
      <c r="B42">
        <v>7</v>
      </c>
      <c r="C42" t="s">
        <v>16</v>
      </c>
      <c r="D42" t="s">
        <v>65</v>
      </c>
      <c r="E42" s="2">
        <v>305041</v>
      </c>
      <c r="F42" s="2">
        <v>173911</v>
      </c>
      <c r="G42" s="3">
        <f>Table46[[#This Row],[Expenses]]/Table46[[#This Row],[Budget]]</f>
        <v>0.57012336046629797</v>
      </c>
      <c r="H42" t="s">
        <v>17</v>
      </c>
      <c r="I42" s="1">
        <v>44856.419101400461</v>
      </c>
      <c r="J42" s="1">
        <v>45711.419101412037</v>
      </c>
    </row>
    <row r="43" spans="1:10" x14ac:dyDescent="1">
      <c r="A43" s="7">
        <v>0.86</v>
      </c>
      <c r="B43">
        <v>8</v>
      </c>
      <c r="C43" t="s">
        <v>18</v>
      </c>
      <c r="D43" t="s">
        <v>67</v>
      </c>
      <c r="E43" s="2">
        <v>798361</v>
      </c>
      <c r="F43" s="2">
        <v>804774</v>
      </c>
      <c r="G43" s="3">
        <f>Table46[[#This Row],[Expenses]]/Table46[[#This Row],[Budget]]</f>
        <v>1.0080327070084836</v>
      </c>
      <c r="H43" t="s">
        <v>9</v>
      </c>
      <c r="I43" s="1">
        <v>44518.419101400461</v>
      </c>
      <c r="J43" s="1">
        <v>46386.419101412037</v>
      </c>
    </row>
    <row r="44" spans="1:10" x14ac:dyDescent="1">
      <c r="A44" s="7">
        <v>0.87</v>
      </c>
      <c r="B44">
        <v>11</v>
      </c>
      <c r="C44" t="s">
        <v>21</v>
      </c>
      <c r="D44" t="s">
        <v>64</v>
      </c>
      <c r="E44" s="2">
        <v>168148</v>
      </c>
      <c r="F44" s="2">
        <v>142685</v>
      </c>
      <c r="G44" s="3">
        <f>Table46[[#This Row],[Expenses]]/Table46[[#This Row],[Budget]]</f>
        <v>0.84856792825368133</v>
      </c>
      <c r="H44" t="s">
        <v>17</v>
      </c>
      <c r="I44" s="1">
        <v>44835.419101400461</v>
      </c>
      <c r="J44" s="1">
        <v>46401.419101412037</v>
      </c>
    </row>
    <row r="45" spans="1:10" x14ac:dyDescent="1">
      <c r="A45" s="7">
        <v>0.87</v>
      </c>
      <c r="B45">
        <v>18</v>
      </c>
      <c r="C45" t="s">
        <v>28</v>
      </c>
      <c r="D45" t="s">
        <v>67</v>
      </c>
      <c r="E45" s="2">
        <v>903591</v>
      </c>
      <c r="F45" s="2">
        <v>750933</v>
      </c>
      <c r="G45" s="3">
        <f>Table46[[#This Row],[Expenses]]/Table46[[#This Row],[Budget]]</f>
        <v>0.83105409416428455</v>
      </c>
      <c r="H45" t="s">
        <v>17</v>
      </c>
      <c r="I45" s="1">
        <v>44676.419101400461</v>
      </c>
      <c r="J45" s="1">
        <v>46077.419101412037</v>
      </c>
    </row>
    <row r="46" spans="1:10" x14ac:dyDescent="1">
      <c r="A46" s="7">
        <v>0.88</v>
      </c>
      <c r="B46">
        <v>29</v>
      </c>
      <c r="C46" t="s">
        <v>39</v>
      </c>
      <c r="D46" t="s">
        <v>66</v>
      </c>
      <c r="E46" s="2">
        <v>441097</v>
      </c>
      <c r="F46" s="2">
        <v>407045</v>
      </c>
      <c r="G46" s="3">
        <f>Table46[[#This Row],[Expenses]]/Table46[[#This Row],[Budget]]</f>
        <v>0.92280156065445917</v>
      </c>
      <c r="H46" t="s">
        <v>11</v>
      </c>
      <c r="I46" s="1">
        <v>44571.419101400461</v>
      </c>
      <c r="J46" s="1">
        <v>46100.419101412037</v>
      </c>
    </row>
    <row r="47" spans="1:10" x14ac:dyDescent="1">
      <c r="A47" s="7">
        <v>0.9</v>
      </c>
      <c r="B47">
        <v>31</v>
      </c>
      <c r="C47" t="s">
        <v>41</v>
      </c>
      <c r="D47" t="s">
        <v>67</v>
      </c>
      <c r="E47" s="2">
        <v>271829</v>
      </c>
      <c r="F47" s="2">
        <v>257748</v>
      </c>
      <c r="G47" s="3">
        <f>Table46[[#This Row],[Expenses]]/Table46[[#This Row],[Budget]]</f>
        <v>0.94819905160965168</v>
      </c>
      <c r="H47" t="s">
        <v>17</v>
      </c>
      <c r="I47" s="1">
        <v>45167.419101400461</v>
      </c>
      <c r="J47" s="1">
        <v>45900.419101412037</v>
      </c>
    </row>
    <row r="48" spans="1:10" x14ac:dyDescent="1">
      <c r="A48" s="7">
        <v>0.91</v>
      </c>
      <c r="B48">
        <v>34</v>
      </c>
      <c r="C48" t="s">
        <v>44</v>
      </c>
      <c r="D48" t="s">
        <v>66</v>
      </c>
      <c r="E48" s="2">
        <v>302283</v>
      </c>
      <c r="F48" s="2">
        <v>295548</v>
      </c>
      <c r="G48" s="3">
        <f>Table46[[#This Row],[Expenses]]/Table46[[#This Row],[Budget]]</f>
        <v>0.97771955419259438</v>
      </c>
      <c r="H48" t="s">
        <v>9</v>
      </c>
      <c r="I48" s="1">
        <v>44832.419101400461</v>
      </c>
      <c r="J48" s="1">
        <v>45541.419101412037</v>
      </c>
    </row>
    <row r="49" spans="1:10" x14ac:dyDescent="1">
      <c r="A49" s="7">
        <v>0.92</v>
      </c>
      <c r="B49">
        <v>2</v>
      </c>
      <c r="C49" t="s">
        <v>10</v>
      </c>
      <c r="D49" t="s">
        <v>65</v>
      </c>
      <c r="E49" s="2">
        <v>449457</v>
      </c>
      <c r="F49" s="2">
        <v>429002</v>
      </c>
      <c r="G49" s="3">
        <f>Table46[[#This Row],[Expenses]]/Table46[[#This Row],[Budget]]</f>
        <v>0.95448952847547153</v>
      </c>
      <c r="H49" t="s">
        <v>11</v>
      </c>
      <c r="I49" s="1">
        <v>44615.419101400461</v>
      </c>
      <c r="J49" s="1">
        <v>45659.419101400461</v>
      </c>
    </row>
    <row r="50" spans="1:10" x14ac:dyDescent="1">
      <c r="A50" s="7">
        <v>0.99</v>
      </c>
      <c r="B50">
        <v>12</v>
      </c>
      <c r="C50" t="s">
        <v>22</v>
      </c>
      <c r="D50" t="s">
        <v>67</v>
      </c>
      <c r="E50" s="2">
        <v>877089</v>
      </c>
      <c r="F50" s="2">
        <v>807870</v>
      </c>
      <c r="G50" s="3">
        <f>Table46[[#This Row],[Expenses]]/Table46[[#This Row],[Budget]]</f>
        <v>0.92108098493995483</v>
      </c>
      <c r="H50" t="s">
        <v>9</v>
      </c>
      <c r="I50" s="1">
        <v>44546.419101400461</v>
      </c>
      <c r="J50" s="1">
        <v>46173.419101412037</v>
      </c>
    </row>
    <row r="51" spans="1:10" x14ac:dyDescent="1">
      <c r="A51" s="7">
        <v>1</v>
      </c>
      <c r="B51">
        <v>46</v>
      </c>
      <c r="C51" t="s">
        <v>56</v>
      </c>
      <c r="D51" t="s">
        <v>67</v>
      </c>
      <c r="E51" s="2">
        <v>320884</v>
      </c>
      <c r="F51" s="2">
        <v>286715</v>
      </c>
      <c r="G51" s="3">
        <f>Table46[[#This Row],[Expenses]]/Table46[[#This Row],[Budget]]</f>
        <v>0.89351603694793136</v>
      </c>
      <c r="H51" t="s">
        <v>17</v>
      </c>
      <c r="I51" s="1">
        <v>44452.419101400461</v>
      </c>
      <c r="J51" s="1">
        <v>46053.419101412037</v>
      </c>
    </row>
  </sheetData>
  <conditionalFormatting sqref="A1:A1048576">
    <cfRule type="iconSet" priority="1">
      <iconSet iconSet="5Quarters">
        <cfvo type="percent" val="0"/>
        <cfvo type="percent" val="20"/>
        <cfvo type="percent" val="40"/>
        <cfvo type="percent" val="60"/>
        <cfvo type="percent" val="80"/>
      </iconSet>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54"/>
  <sheetViews>
    <sheetView zoomScale="70" zoomScaleNormal="70" workbookViewId="0">
      <selection activeCell="B8" sqref="B8"/>
    </sheetView>
  </sheetViews>
  <sheetFormatPr defaultRowHeight="31.9" x14ac:dyDescent="1"/>
  <cols>
    <col min="1" max="1" width="21.71875" bestFit="1" customWidth="1"/>
    <col min="2" max="2" width="13.8125" bestFit="1" customWidth="1"/>
    <col min="3" max="3" width="13.96875" bestFit="1" customWidth="1"/>
  </cols>
  <sheetData>
    <row r="3" spans="1:3" x14ac:dyDescent="1">
      <c r="A3" s="4" t="s">
        <v>61</v>
      </c>
      <c r="B3" t="s">
        <v>71</v>
      </c>
      <c r="C3" t="s">
        <v>70</v>
      </c>
    </row>
    <row r="4" spans="1:3" x14ac:dyDescent="1">
      <c r="A4" s="5" t="s">
        <v>18</v>
      </c>
      <c r="B4">
        <v>1.0080327070084836</v>
      </c>
      <c r="C4">
        <v>0.86</v>
      </c>
    </row>
    <row r="5" spans="1:3" x14ac:dyDescent="1">
      <c r="A5" s="5" t="s">
        <v>44</v>
      </c>
      <c r="B5">
        <v>0.97771955419259438</v>
      </c>
      <c r="C5">
        <v>0.91</v>
      </c>
    </row>
    <row r="6" spans="1:3" x14ac:dyDescent="1">
      <c r="A6" s="5" t="s">
        <v>19</v>
      </c>
      <c r="B6">
        <v>0.95587273653944171</v>
      </c>
      <c r="C6">
        <v>0.74</v>
      </c>
    </row>
    <row r="7" spans="1:3" x14ac:dyDescent="1">
      <c r="A7" s="5" t="s">
        <v>10</v>
      </c>
      <c r="B7">
        <v>0.95448952847547153</v>
      </c>
      <c r="C7">
        <v>0.92</v>
      </c>
    </row>
    <row r="8" spans="1:3" x14ac:dyDescent="1">
      <c r="A8" s="5" t="s">
        <v>41</v>
      </c>
      <c r="B8">
        <v>0.94819905160965168</v>
      </c>
      <c r="C8">
        <v>0.9</v>
      </c>
    </row>
    <row r="9" spans="1:3" x14ac:dyDescent="1">
      <c r="A9" s="5" t="s">
        <v>39</v>
      </c>
      <c r="B9">
        <v>0.92280156065445917</v>
      </c>
      <c r="C9">
        <v>0.88</v>
      </c>
    </row>
    <row r="10" spans="1:3" x14ac:dyDescent="1">
      <c r="A10" s="5" t="s">
        <v>22</v>
      </c>
      <c r="B10">
        <v>0.92108098493995483</v>
      </c>
      <c r="C10">
        <v>0.99</v>
      </c>
    </row>
    <row r="11" spans="1:3" x14ac:dyDescent="1">
      <c r="A11" s="5" t="s">
        <v>56</v>
      </c>
      <c r="B11">
        <v>0.89351603694793136</v>
      </c>
      <c r="C11">
        <v>1</v>
      </c>
    </row>
    <row r="12" spans="1:3" x14ac:dyDescent="1">
      <c r="A12" s="5" t="s">
        <v>20</v>
      </c>
      <c r="B12">
        <v>0.86317690717502749</v>
      </c>
      <c r="C12">
        <v>0.74</v>
      </c>
    </row>
    <row r="13" spans="1:3" x14ac:dyDescent="1">
      <c r="A13" s="5" t="s">
        <v>21</v>
      </c>
      <c r="B13">
        <v>0.84856792825368133</v>
      </c>
      <c r="C13">
        <v>0.87</v>
      </c>
    </row>
    <row r="14" spans="1:3" x14ac:dyDescent="1">
      <c r="A14" s="5" t="s">
        <v>28</v>
      </c>
      <c r="B14">
        <v>0.83105409416428455</v>
      </c>
      <c r="C14">
        <v>0.87</v>
      </c>
    </row>
    <row r="15" spans="1:3" x14ac:dyDescent="1">
      <c r="A15" s="5" t="s">
        <v>46</v>
      </c>
      <c r="B15">
        <v>0.82963712268637169</v>
      </c>
      <c r="C15">
        <v>0.79</v>
      </c>
    </row>
    <row r="16" spans="1:3" x14ac:dyDescent="1">
      <c r="A16" s="5" t="s">
        <v>45</v>
      </c>
      <c r="B16">
        <v>0.7772307754516139</v>
      </c>
      <c r="C16">
        <v>0.59</v>
      </c>
    </row>
    <row r="17" spans="1:3" x14ac:dyDescent="1">
      <c r="A17" s="5" t="s">
        <v>14</v>
      </c>
      <c r="B17">
        <v>0.743350856497348</v>
      </c>
      <c r="C17">
        <v>0.6</v>
      </c>
    </row>
    <row r="18" spans="1:3" x14ac:dyDescent="1">
      <c r="A18" s="5" t="s">
        <v>60</v>
      </c>
      <c r="B18">
        <v>0.6973281892160218</v>
      </c>
      <c r="C18">
        <v>0.72</v>
      </c>
    </row>
    <row r="19" spans="1:3" x14ac:dyDescent="1">
      <c r="A19" s="5" t="s">
        <v>13</v>
      </c>
      <c r="B19">
        <v>0.6858622511700132</v>
      </c>
      <c r="C19">
        <v>0.71</v>
      </c>
    </row>
    <row r="20" spans="1:3" x14ac:dyDescent="1">
      <c r="A20" s="5" t="s">
        <v>42</v>
      </c>
      <c r="B20">
        <v>0.67264600522811135</v>
      </c>
      <c r="C20">
        <v>0.57999999999999996</v>
      </c>
    </row>
    <row r="21" spans="1:3" x14ac:dyDescent="1">
      <c r="A21" s="5" t="s">
        <v>36</v>
      </c>
      <c r="B21">
        <v>0.65485294932052818</v>
      </c>
      <c r="C21">
        <v>0.75</v>
      </c>
    </row>
    <row r="22" spans="1:3" x14ac:dyDescent="1">
      <c r="A22" s="5" t="s">
        <v>54</v>
      </c>
      <c r="B22">
        <v>0.6480614605132724</v>
      </c>
      <c r="C22">
        <v>0.63</v>
      </c>
    </row>
    <row r="23" spans="1:3" x14ac:dyDescent="1">
      <c r="A23" s="5" t="s">
        <v>32</v>
      </c>
      <c r="B23">
        <v>0.63809695213974704</v>
      </c>
      <c r="C23">
        <v>0.63</v>
      </c>
    </row>
    <row r="24" spans="1:3" x14ac:dyDescent="1">
      <c r="A24" s="5" t="s">
        <v>51</v>
      </c>
      <c r="B24">
        <v>0.61628290092299365</v>
      </c>
      <c r="C24">
        <v>0.61</v>
      </c>
    </row>
    <row r="25" spans="1:3" x14ac:dyDescent="1">
      <c r="A25" s="5" t="s">
        <v>49</v>
      </c>
      <c r="B25">
        <v>0.61130316346398839</v>
      </c>
      <c r="C25">
        <v>0.61</v>
      </c>
    </row>
    <row r="26" spans="1:3" x14ac:dyDescent="1">
      <c r="A26" s="5" t="s">
        <v>16</v>
      </c>
      <c r="B26">
        <v>0.57012336046629797</v>
      </c>
      <c r="C26">
        <v>0.82</v>
      </c>
    </row>
    <row r="27" spans="1:3" x14ac:dyDescent="1">
      <c r="A27" s="5" t="s">
        <v>48</v>
      </c>
      <c r="B27">
        <v>0.55775324874548604</v>
      </c>
      <c r="C27">
        <v>0.61</v>
      </c>
    </row>
    <row r="28" spans="1:3" x14ac:dyDescent="1">
      <c r="A28" s="5" t="s">
        <v>52</v>
      </c>
      <c r="B28">
        <v>0.55015997043211295</v>
      </c>
      <c r="C28">
        <v>0.5</v>
      </c>
    </row>
    <row r="29" spans="1:3" x14ac:dyDescent="1">
      <c r="A29" s="5" t="s">
        <v>33</v>
      </c>
      <c r="B29">
        <v>0.54835393700576618</v>
      </c>
      <c r="C29">
        <v>0.59</v>
      </c>
    </row>
    <row r="30" spans="1:3" x14ac:dyDescent="1">
      <c r="A30" s="5" t="s">
        <v>53</v>
      </c>
      <c r="B30">
        <v>0.52530477519728536</v>
      </c>
      <c r="C30">
        <v>0.54</v>
      </c>
    </row>
    <row r="31" spans="1:3" x14ac:dyDescent="1">
      <c r="A31" s="5" t="s">
        <v>26</v>
      </c>
      <c r="B31">
        <v>0.51781173319778906</v>
      </c>
      <c r="C31">
        <v>0.52</v>
      </c>
    </row>
    <row r="32" spans="1:3" x14ac:dyDescent="1">
      <c r="A32" s="5" t="s">
        <v>37</v>
      </c>
      <c r="B32">
        <v>0.51638384356113809</v>
      </c>
      <c r="C32">
        <v>0.56999999999999995</v>
      </c>
    </row>
    <row r="33" spans="1:3" x14ac:dyDescent="1">
      <c r="A33" s="5" t="s">
        <v>57</v>
      </c>
      <c r="B33">
        <v>0.51086841870390354</v>
      </c>
      <c r="C33">
        <v>0.5</v>
      </c>
    </row>
    <row r="34" spans="1:3" x14ac:dyDescent="1">
      <c r="A34" s="5" t="s">
        <v>8</v>
      </c>
      <c r="B34">
        <v>0.50356212080508811</v>
      </c>
      <c r="C34">
        <v>0.51</v>
      </c>
    </row>
    <row r="35" spans="1:3" x14ac:dyDescent="1">
      <c r="A35" s="5" t="s">
        <v>50</v>
      </c>
      <c r="B35">
        <v>0.49777760389467901</v>
      </c>
      <c r="C35">
        <v>0.46</v>
      </c>
    </row>
    <row r="36" spans="1:3" x14ac:dyDescent="1">
      <c r="A36" s="5" t="s">
        <v>30</v>
      </c>
      <c r="B36">
        <v>0.40782452912409817</v>
      </c>
      <c r="C36">
        <v>0.37</v>
      </c>
    </row>
    <row r="37" spans="1:3" x14ac:dyDescent="1">
      <c r="A37" s="5" t="s">
        <v>35</v>
      </c>
      <c r="B37">
        <v>0.39181290422998843</v>
      </c>
      <c r="C37">
        <v>0.32</v>
      </c>
    </row>
    <row r="38" spans="1:3" x14ac:dyDescent="1">
      <c r="A38" s="5" t="s">
        <v>43</v>
      </c>
      <c r="B38">
        <v>0.32624208217836109</v>
      </c>
      <c r="C38">
        <v>0.41</v>
      </c>
    </row>
    <row r="39" spans="1:3" x14ac:dyDescent="1">
      <c r="A39" s="5" t="s">
        <v>38</v>
      </c>
      <c r="B39">
        <v>0.31965287361374439</v>
      </c>
      <c r="C39">
        <v>0.21</v>
      </c>
    </row>
    <row r="40" spans="1:3" x14ac:dyDescent="1">
      <c r="A40" s="5" t="s">
        <v>15</v>
      </c>
      <c r="B40">
        <v>0.3065786490552927</v>
      </c>
      <c r="C40">
        <v>0.2</v>
      </c>
    </row>
    <row r="41" spans="1:3" x14ac:dyDescent="1">
      <c r="A41" s="5" t="s">
        <v>23</v>
      </c>
      <c r="B41">
        <v>0.30278371904436824</v>
      </c>
      <c r="C41">
        <v>0.23</v>
      </c>
    </row>
    <row r="42" spans="1:3" x14ac:dyDescent="1">
      <c r="A42" s="5" t="s">
        <v>59</v>
      </c>
      <c r="B42">
        <v>0.29206689453727519</v>
      </c>
      <c r="C42">
        <v>0.2</v>
      </c>
    </row>
    <row r="43" spans="1:3" x14ac:dyDescent="1">
      <c r="A43" s="5" t="s">
        <v>34</v>
      </c>
      <c r="B43">
        <v>0.28575031006050877</v>
      </c>
      <c r="C43">
        <v>0.2</v>
      </c>
    </row>
    <row r="44" spans="1:3" x14ac:dyDescent="1">
      <c r="A44" s="5" t="s">
        <v>29</v>
      </c>
      <c r="B44">
        <v>0.24571940995564437</v>
      </c>
      <c r="C44">
        <v>0.28999999999999998</v>
      </c>
    </row>
    <row r="45" spans="1:3" x14ac:dyDescent="1">
      <c r="A45" s="5" t="s">
        <v>25</v>
      </c>
      <c r="B45">
        <v>0.24561561187556413</v>
      </c>
      <c r="C45">
        <v>0.21</v>
      </c>
    </row>
    <row r="46" spans="1:3" x14ac:dyDescent="1">
      <c r="A46" s="5" t="s">
        <v>40</v>
      </c>
      <c r="B46">
        <v>0.23303038259474537</v>
      </c>
      <c r="C46">
        <v>0.48</v>
      </c>
    </row>
    <row r="47" spans="1:3" x14ac:dyDescent="1">
      <c r="A47" s="5" t="s">
        <v>31</v>
      </c>
      <c r="B47">
        <v>0.2033846088320686</v>
      </c>
      <c r="C47">
        <v>0.01</v>
      </c>
    </row>
    <row r="48" spans="1:3" x14ac:dyDescent="1">
      <c r="A48" s="5" t="s">
        <v>12</v>
      </c>
      <c r="B48">
        <v>0.13199179620541862</v>
      </c>
      <c r="C48">
        <v>0.14000000000000001</v>
      </c>
    </row>
    <row r="49" spans="1:3" x14ac:dyDescent="1">
      <c r="A49" s="5" t="s">
        <v>27</v>
      </c>
      <c r="B49">
        <v>0.13180629887688355</v>
      </c>
      <c r="C49">
        <v>0.01</v>
      </c>
    </row>
    <row r="50" spans="1:3" x14ac:dyDescent="1">
      <c r="A50" s="5" t="s">
        <v>55</v>
      </c>
      <c r="B50">
        <v>0.11648102088754028</v>
      </c>
      <c r="C50">
        <v>0.02</v>
      </c>
    </row>
    <row r="51" spans="1:3" x14ac:dyDescent="1">
      <c r="A51" s="5" t="s">
        <v>47</v>
      </c>
      <c r="B51">
        <v>7.7437222471492886E-2</v>
      </c>
      <c r="C51">
        <v>0.14000000000000001</v>
      </c>
    </row>
    <row r="52" spans="1:3" x14ac:dyDescent="1">
      <c r="A52" s="5" t="s">
        <v>58</v>
      </c>
      <c r="B52">
        <v>7.0579243765084468E-2</v>
      </c>
      <c r="C52">
        <v>0.06</v>
      </c>
    </row>
    <row r="53" spans="1:3" x14ac:dyDescent="1">
      <c r="A53" s="5" t="s">
        <v>24</v>
      </c>
      <c r="B53">
        <v>0</v>
      </c>
      <c r="C53">
        <v>0.02</v>
      </c>
    </row>
    <row r="54" spans="1:3" x14ac:dyDescent="1">
      <c r="A54" s="5" t="s">
        <v>62</v>
      </c>
      <c r="B54">
        <v>27.086020285888605</v>
      </c>
      <c r="C54">
        <v>26.039999999999996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vt:lpstr>
      <vt:lpstr>Progress Icons - Complete</vt:lpstr>
      <vt:lpstr>Pivot Chart - Complete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Goldmeier</dc:creator>
  <cp:lastModifiedBy>Copilot</cp:lastModifiedBy>
  <dcterms:created xsi:type="dcterms:W3CDTF">2024-05-07T10:08:52Z</dcterms:created>
  <dcterms:modified xsi:type="dcterms:W3CDTF">2024-06-14T18:13:16Z</dcterms:modified>
</cp:coreProperties>
</file>